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89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<sst xmlns="http://schemas.openxmlformats.org/spreadsheetml/2006/main" count="361" uniqueCount="356">
  <si>
    <t>Açores Digital</t>
  </si>
  <si>
    <t>Associação Municipios Açores</t>
  </si>
  <si>
    <t xml:space="preserve">Angra do Heroísmo </t>
  </si>
  <si>
    <t xml:space="preserve">Calheta </t>
  </si>
  <si>
    <t xml:space="preserve">Corvo </t>
  </si>
  <si>
    <t xml:space="preserve">Horta </t>
  </si>
  <si>
    <t xml:space="preserve">Lagoa </t>
  </si>
  <si>
    <t xml:space="preserve">Lages das Flores </t>
  </si>
  <si>
    <t xml:space="preserve">Lages do Pico </t>
  </si>
  <si>
    <t xml:space="preserve">Madalena </t>
  </si>
  <si>
    <t xml:space="preserve">Nordeste </t>
  </si>
  <si>
    <t xml:space="preserve">Ponta Delgada </t>
  </si>
  <si>
    <t xml:space="preserve">Povoação </t>
  </si>
  <si>
    <t xml:space="preserve">(Vila da ) Praia da Vitória </t>
  </si>
  <si>
    <t xml:space="preserve">Ribeira Grande </t>
  </si>
  <si>
    <t xml:space="preserve">Santa Cruz da Graciosa </t>
  </si>
  <si>
    <t xml:space="preserve">Santa Cruz das Flores </t>
  </si>
  <si>
    <t xml:space="preserve">São Roque do Pico </t>
  </si>
  <si>
    <t xml:space="preserve">Velas </t>
  </si>
  <si>
    <t xml:space="preserve">Vila do Porto </t>
  </si>
  <si>
    <t xml:space="preserve">Vila Franca do Campo </t>
  </si>
  <si>
    <t>Área (Km2)</t>
  </si>
  <si>
    <t>Globalgarve - Cooperação e Desenvolvimento, SA</t>
  </si>
  <si>
    <t xml:space="preserve">Albufeira </t>
  </si>
  <si>
    <t xml:space="preserve">Alcoutim </t>
  </si>
  <si>
    <t xml:space="preserve">Aljezur </t>
  </si>
  <si>
    <t xml:space="preserve">Castro Marim </t>
  </si>
  <si>
    <t xml:space="preserve">Faro </t>
  </si>
  <si>
    <t xml:space="preserve">Lagos </t>
  </si>
  <si>
    <t xml:space="preserve">Loulé </t>
  </si>
  <si>
    <t xml:space="preserve">Monchique </t>
  </si>
  <si>
    <t xml:space="preserve">Olhão </t>
  </si>
  <si>
    <t xml:space="preserve">Portimão </t>
  </si>
  <si>
    <t xml:space="preserve">São Brás de Alportel </t>
  </si>
  <si>
    <t xml:space="preserve">Silves </t>
  </si>
  <si>
    <t xml:space="preserve">Tavira </t>
  </si>
  <si>
    <t xml:space="preserve">Vila do Bispo </t>
  </si>
  <si>
    <t xml:space="preserve">Vila Real de Santo António </t>
  </si>
  <si>
    <t>Municípios</t>
  </si>
  <si>
    <t>Algarve Digital</t>
  </si>
  <si>
    <t>Almada Digital</t>
  </si>
  <si>
    <t xml:space="preserve">Nova Almada Velha - Agência de Desenvolvimento Local (NAV) </t>
  </si>
  <si>
    <t>Almada</t>
  </si>
  <si>
    <t xml:space="preserve">ALO - Digital </t>
  </si>
  <si>
    <t xml:space="preserve">Associação Intermunicipal ALO-DIGITAL </t>
  </si>
  <si>
    <t>Amadora</t>
  </si>
  <si>
    <t>Loures </t>
  </si>
  <si>
    <t>Odivelas</t>
  </si>
  <si>
    <t>Vila Franca de Xira</t>
  </si>
  <si>
    <t>Aveiro Digital</t>
  </si>
  <si>
    <t>AAD – Associação Aveiro Digital e Associação de Munícipios da Ria</t>
  </si>
  <si>
    <t xml:space="preserve">Águeda </t>
  </si>
  <si>
    <t xml:space="preserve">Albergaria-a-Velha </t>
  </si>
  <si>
    <t xml:space="preserve">Aveiro </t>
  </si>
  <si>
    <t xml:space="preserve">Estarreja </t>
  </si>
  <si>
    <t xml:space="preserve">Ílhavo </t>
  </si>
  <si>
    <t xml:space="preserve">Mira </t>
  </si>
  <si>
    <t xml:space="preserve">Murtosa </t>
  </si>
  <si>
    <t xml:space="preserve">Oliveira do Bairro </t>
  </si>
  <si>
    <t xml:space="preserve">Ovar </t>
  </si>
  <si>
    <t xml:space="preserve">Sever do Vouga </t>
  </si>
  <si>
    <t xml:space="preserve">Vagos </t>
  </si>
  <si>
    <t>Beira Baixa Digital</t>
  </si>
  <si>
    <t xml:space="preserve">BEIRALUSA – Agência de Desenvolvimento Regional da Beira Interior </t>
  </si>
  <si>
    <t xml:space="preserve">Belmonte </t>
  </si>
  <si>
    <t xml:space="preserve">Castelo Branco </t>
  </si>
  <si>
    <t xml:space="preserve">Covilhã </t>
  </si>
  <si>
    <t xml:space="preserve">Fundão </t>
  </si>
  <si>
    <t xml:space="preserve">Idanha-a-Nova </t>
  </si>
  <si>
    <t xml:space="preserve">Oleiros </t>
  </si>
  <si>
    <t xml:space="preserve">Penamacor </t>
  </si>
  <si>
    <t xml:space="preserve">Proença-a-Nova </t>
  </si>
  <si>
    <t xml:space="preserve">Sertã </t>
  </si>
  <si>
    <t xml:space="preserve">Vila de Rei </t>
  </si>
  <si>
    <t xml:space="preserve">Vila Velha de Ródão </t>
  </si>
  <si>
    <t>Projectos</t>
  </si>
  <si>
    <t>Promotores</t>
  </si>
  <si>
    <t xml:space="preserve">Associação de Municipios do Distrito de Beja </t>
  </si>
  <si>
    <t>Beja Digital</t>
  </si>
  <si>
    <t>Aljustrel</t>
  </si>
  <si>
    <t>Almodôvar</t>
  </si>
  <si>
    <t>Alvito</t>
  </si>
  <si>
    <t>Barrancos</t>
  </si>
  <si>
    <t>Beja</t>
  </si>
  <si>
    <t>Castro Verde</t>
  </si>
  <si>
    <t>Cuba</t>
  </si>
  <si>
    <t>Ferreira do Alentejo</t>
  </si>
  <si>
    <t>Mértola</t>
  </si>
  <si>
    <t>Moura</t>
  </si>
  <si>
    <t>Ourique</t>
  </si>
  <si>
    <t>Serpa</t>
  </si>
  <si>
    <t>Vidigueira</t>
  </si>
  <si>
    <t xml:space="preserve">Braga Digital </t>
  </si>
  <si>
    <t>Câmara Municipal de Braga</t>
  </si>
  <si>
    <t>Braga</t>
  </si>
  <si>
    <t xml:space="preserve">Entre Douro e Vouga Digital - EDV Digital </t>
  </si>
  <si>
    <t>ADReDV– Agência de Desenvolvimento Regional de Entre Douro e Vouga </t>
  </si>
  <si>
    <t>Arouca</t>
  </si>
  <si>
    <t>Oliveira de Azeméis</t>
  </si>
  <si>
    <t>Santa Maria da Feira</t>
  </si>
  <si>
    <t>São João da Madeira</t>
  </si>
  <si>
    <t>Vale de Cambra</t>
  </si>
  <si>
    <t xml:space="preserve">Évora Distrito Digital </t>
  </si>
  <si>
    <t xml:space="preserve">AMDE -Associação Municipios do Distrito de Évora </t>
  </si>
  <si>
    <t>Alandroal</t>
  </si>
  <si>
    <t>Arraiolos</t>
  </si>
  <si>
    <t>Borba</t>
  </si>
  <si>
    <t>Estremoz</t>
  </si>
  <si>
    <t>Évora</t>
  </si>
  <si>
    <t>Montemor-o-Novo</t>
  </si>
  <si>
    <t xml:space="preserve">Mora 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</si>
  <si>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</si>
  <si>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</si>
  <si>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</si>
  <si>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</si>
  <si>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</si>
  <si>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</si>
  <si>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</si>
  <si>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 xml:space="preserve">Gaia Global </t>
  </si>
  <si>
    <t>Câmara Municipal de Vila Nova de Gaia e Energaia - Agência Municipal</t>
  </si>
  <si>
    <t>Vila Nova de Gaia</t>
  </si>
  <si>
    <t xml:space="preserve">Leiria Região Digital </t>
  </si>
  <si>
    <t xml:space="preserve">AMAE - Associação de Municípios da Alta Estremadura </t>
  </si>
  <si>
    <t xml:space="preserve">Batalha </t>
  </si>
  <si>
    <t xml:space="preserve">Leiria </t>
  </si>
  <si>
    <t xml:space="preserve">Marinha Grande </t>
  </si>
  <si>
    <t xml:space="preserve">Ourém </t>
  </si>
  <si>
    <t xml:space="preserve">Pombal </t>
  </si>
  <si>
    <t xml:space="preserve">Porto de Mós </t>
  </si>
  <si>
    <t>Região Digital do Litoral Alentejano</t>
  </si>
  <si>
    <t>Associação de Municípios do Litoral Alentejano (AMLA)</t>
  </si>
  <si>
    <t xml:space="preserve">Alcácer do sal </t>
  </si>
  <si>
    <t xml:space="preserve">Grândola </t>
  </si>
  <si>
    <t xml:space="preserve">Odemira </t>
  </si>
  <si>
    <t xml:space="preserve">Santiago do Cacém </t>
  </si>
  <si>
    <t xml:space="preserve">Sines </t>
  </si>
  <si>
    <t xml:space="preserve">Madeira Digital </t>
  </si>
  <si>
    <t>Instituto de Gestão dos Fundos Comunitários e Madeira Tecnopólo</t>
  </si>
  <si>
    <t xml:space="preserve">Câmara de Lobos </t>
  </si>
  <si>
    <t xml:space="preserve">Funchal </t>
  </si>
  <si>
    <t xml:space="preserve">Machico </t>
  </si>
  <si>
    <t xml:space="preserve">Ponta do Sol </t>
  </si>
  <si>
    <t xml:space="preserve">Porto Moniz </t>
  </si>
  <si>
    <t xml:space="preserve">Porto Santo </t>
  </si>
  <si>
    <t xml:space="preserve">Ribeira Brava </t>
  </si>
  <si>
    <t xml:space="preserve">Santa Cruz </t>
  </si>
  <si>
    <t xml:space="preserve">Santana </t>
  </si>
  <si>
    <t xml:space="preserve">São Vicente </t>
  </si>
  <si>
    <t xml:space="preserve">Maia Digital </t>
  </si>
  <si>
    <t>Câmara Municipal da Maia</t>
  </si>
  <si>
    <t>Maia</t>
  </si>
  <si>
    <t xml:space="preserve">Médio Tejo Digital </t>
  </si>
  <si>
    <t xml:space="preserve">CUMT – Comunidade Urbana do Médio Tejo </t>
  </si>
  <si>
    <t xml:space="preserve">Abrantes </t>
  </si>
  <si>
    <t xml:space="preserve">Alcanena </t>
  </si>
  <si>
    <t xml:space="preserve">Constância </t>
  </si>
  <si>
    <t xml:space="preserve">Entroncamento </t>
  </si>
  <si>
    <t xml:space="preserve">Ferreira do Zêzere </t>
  </si>
  <si>
    <t xml:space="preserve">Mação </t>
  </si>
  <si>
    <t xml:space="preserve">Sardoal </t>
  </si>
  <si>
    <t xml:space="preserve">Tomar </t>
  </si>
  <si>
    <t xml:space="preserve">Torres Novas </t>
  </si>
  <si>
    <t xml:space="preserve">Vila Nova da Barquinha </t>
  </si>
  <si>
    <t xml:space="preserve">Oeste Digital </t>
  </si>
  <si>
    <t>Associação Municípios do Oeste</t>
  </si>
  <si>
    <t xml:space="preserve">Alcobaça </t>
  </si>
  <si>
    <t xml:space="preserve">Alenquer </t>
  </si>
  <si>
    <t xml:space="preserve">Arruda dos Vinhos </t>
  </si>
  <si>
    <t xml:space="preserve">Bombarral </t>
  </si>
  <si>
    <t xml:space="preserve">Cadaval </t>
  </si>
  <si>
    <t xml:space="preserve">Caldas da Rainha </t>
  </si>
  <si>
    <t xml:space="preserve">Lourinhã </t>
  </si>
  <si>
    <t xml:space="preserve">Nazaré </t>
  </si>
  <si>
    <t xml:space="preserve">Óbidos </t>
  </si>
  <si>
    <t xml:space="preserve">Peniche </t>
  </si>
  <si>
    <t xml:space="preserve">Sobral de Monte Agraço </t>
  </si>
  <si>
    <t xml:space="preserve">Torres Vedras </t>
  </si>
  <si>
    <t xml:space="preserve">Portalegre Digital </t>
  </si>
  <si>
    <t>Associação Portalegre Digital</t>
  </si>
  <si>
    <t xml:space="preserve">Alter do Chão </t>
  </si>
  <si>
    <t xml:space="preserve">Arronches </t>
  </si>
  <si>
    <t xml:space="preserve">Avis </t>
  </si>
  <si>
    <t xml:space="preserve">Campo Maior </t>
  </si>
  <si>
    <t xml:space="preserve">Castelo de Vide </t>
  </si>
  <si>
    <t xml:space="preserve">Crato </t>
  </si>
  <si>
    <t xml:space="preserve">Elvas </t>
  </si>
  <si>
    <t xml:space="preserve">Fronteira </t>
  </si>
  <si>
    <t xml:space="preserve">Gavião </t>
  </si>
  <si>
    <t xml:space="preserve">Marvão </t>
  </si>
  <si>
    <t xml:space="preserve">Monforte </t>
  </si>
  <si>
    <t xml:space="preserve">Nisa </t>
  </si>
  <si>
    <t xml:space="preserve">Portalegre </t>
  </si>
  <si>
    <t xml:space="preserve">Ponte de Sôr </t>
  </si>
  <si>
    <t xml:space="preserve">Sousel </t>
  </si>
  <si>
    <t xml:space="preserve">Porto Digital </t>
  </si>
  <si>
    <t>Associação Porto Digital</t>
  </si>
  <si>
    <t>Porto</t>
  </si>
  <si>
    <t xml:space="preserve">Ribatejo Digital </t>
  </si>
  <si>
    <t>CULT - Comunidade Urbana da Lezíria do Tejo</t>
  </si>
  <si>
    <t xml:space="preserve">Almeirim </t>
  </si>
  <si>
    <t xml:space="preserve">Alpiarça </t>
  </si>
  <si>
    <t xml:space="preserve">Azambuja </t>
  </si>
  <si>
    <t xml:space="preserve">Benavente </t>
  </si>
  <si>
    <t xml:space="preserve">Cartaxo </t>
  </si>
  <si>
    <t xml:space="preserve">Chamusca </t>
  </si>
  <si>
    <t xml:space="preserve">Coruche </t>
  </si>
  <si>
    <t xml:space="preserve">Golegã </t>
  </si>
  <si>
    <t xml:space="preserve">Rio Maior </t>
  </si>
  <si>
    <t xml:space="preserve">Salvaterra de Magos </t>
  </si>
  <si>
    <t xml:space="preserve">Santarém </t>
  </si>
  <si>
    <t xml:space="preserve">Seixal Digital </t>
  </si>
  <si>
    <t xml:space="preserve">Câmara Municipal do Seixal </t>
  </si>
  <si>
    <t>Seixal</t>
  </si>
  <si>
    <t xml:space="preserve">Setúbal – Península Digital </t>
  </si>
  <si>
    <t xml:space="preserve">AMDS - Associação de Municípios do Distrito de Setúbal </t>
  </si>
  <si>
    <t xml:space="preserve">Alcochete </t>
  </si>
  <si>
    <t xml:space="preserve">Barreiro </t>
  </si>
  <si>
    <t xml:space="preserve">Moita </t>
  </si>
  <si>
    <t xml:space="preserve">Montijo </t>
  </si>
  <si>
    <t xml:space="preserve">Palmela </t>
  </si>
  <si>
    <t xml:space="preserve">Sesimbra </t>
  </si>
  <si>
    <t xml:space="preserve">Setúbal </t>
  </si>
  <si>
    <t xml:space="preserve">Trás-os-Montes e Alto Douro - Trás-os-Montes Digital </t>
  </si>
  <si>
    <t xml:space="preserve">UTAD - Universidade de Trás-os-Montes e Alto Douro </t>
  </si>
  <si>
    <t>Alfandega da Fé</t>
  </si>
  <si>
    <t>Freixo de Espada à Cinta</t>
  </si>
  <si>
    <t>Macedo de Cavaleiros</t>
  </si>
  <si>
    <t>Miranda do Corvo</t>
  </si>
  <si>
    <t>Mirandela</t>
  </si>
  <si>
    <t>Mogadouro</t>
  </si>
  <si>
    <t xml:space="preserve">Vimioso </t>
  </si>
  <si>
    <t>Vinhais </t>
  </si>
  <si>
    <t>Boticas</t>
  </si>
  <si>
    <t>Chaves</t>
  </si>
  <si>
    <t>Montalegre</t>
  </si>
  <si>
    <t>Ribeira de Pena</t>
  </si>
  <si>
    <t>Valpaços</t>
  </si>
  <si>
    <t>Vila Pouca de Aguiar</t>
  </si>
  <si>
    <t>Carrazeda de Ansiães</t>
  </si>
  <si>
    <t>Torre de Moncorvo</t>
  </si>
  <si>
    <t>Vila Flor</t>
  </si>
  <si>
    <t>Vila Nova de Foz Côa </t>
  </si>
  <si>
    <t>Alijó</t>
  </si>
  <si>
    <t>Mesão Frio </t>
  </si>
  <si>
    <t>Murça</t>
  </si>
  <si>
    <t>Peso da Régua </t>
  </si>
  <si>
    <t>Sabrosa</t>
  </si>
  <si>
    <t>Santa Marta de Penaguião</t>
  </si>
  <si>
    <t>Vila Real</t>
  </si>
  <si>
    <t>Lamego</t>
  </si>
  <si>
    <t>São João da Pesqueira</t>
  </si>
  <si>
    <t>Tabuaço</t>
  </si>
  <si>
    <t>Cinfães </t>
  </si>
  <si>
    <t>Resende </t>
  </si>
  <si>
    <t>Sernancelhe</t>
  </si>
  <si>
    <t>Vale do Ave Digital</t>
  </si>
  <si>
    <t>Vale do Minho Digital</t>
  </si>
  <si>
    <t>Comunidade Intermunicipal do Vale do Minho</t>
  </si>
  <si>
    <t>Vila Nova de Cerveira</t>
  </si>
  <si>
    <t>Paredes de Coura</t>
  </si>
  <si>
    <t>Valença</t>
  </si>
  <si>
    <t>Monção</t>
  </si>
  <si>
    <t>Melgaço</t>
  </si>
  <si>
    <t>Vale do Sousa Digital</t>
  </si>
  <si>
    <t>ValSousa - Comunidade Urbana do Vale do Sousa</t>
  </si>
  <si>
    <t xml:space="preserve">Castelo de Paiva </t>
  </si>
  <si>
    <t xml:space="preserve">Felgueiras </t>
  </si>
  <si>
    <t xml:space="preserve">Lousada </t>
  </si>
  <si>
    <t xml:space="preserve">Paços de Ferreira </t>
  </si>
  <si>
    <t xml:space="preserve">Paredes </t>
  </si>
  <si>
    <t xml:space="preserve">Penafiel </t>
  </si>
  <si>
    <t>Valimar Digital</t>
  </si>
  <si>
    <t>Arcos de Valdevez</t>
  </si>
  <si>
    <t>Caminha</t>
  </si>
  <si>
    <t>Esposende</t>
  </si>
  <si>
    <t>Ponte da Barca</t>
  </si>
  <si>
    <t>Ponte de Lima</t>
  </si>
  <si>
    <t>Viana do Castelo</t>
  </si>
  <si>
    <t>Valimar ComUrb</t>
  </si>
  <si>
    <t>Sociedade Coordenadora SAD – Sociedade Ave Digital</t>
  </si>
  <si>
    <t>Vizela</t>
  </si>
  <si>
    <t>Vila Nova de Famalicão</t>
  </si>
  <si>
    <t>Vieira do Minho</t>
  </si>
  <si>
    <t>Santo Tirso</t>
  </si>
  <si>
    <t>Trofa</t>
  </si>
  <si>
    <t>Póvoa de Lanhoso</t>
  </si>
  <si>
    <t>Guimarães</t>
  </si>
  <si>
    <t>Fafe</t>
  </si>
  <si>
    <t>Viseu Digital</t>
  </si>
  <si>
    <t xml:space="preserve">Lusitânia – Agência de Desenvolvimento Regional </t>
  </si>
  <si>
    <t xml:space="preserve">Aguiar da Beira </t>
  </si>
  <si>
    <t xml:space="preserve">Carregal do Sal </t>
  </si>
  <si>
    <t xml:space="preserve">Castro Daire </t>
  </si>
  <si>
    <t xml:space="preserve">Mangualde </t>
  </si>
  <si>
    <t xml:space="preserve">Mortágua </t>
  </si>
  <si>
    <t xml:space="preserve">Nelas </t>
  </si>
  <si>
    <t xml:space="preserve">Oliveira de Frades </t>
  </si>
  <si>
    <t xml:space="preserve">Penalva do Castelo </t>
  </si>
  <si>
    <t xml:space="preserve">Santa Comba Dão </t>
  </si>
  <si>
    <t xml:space="preserve">São Pedro do Sul </t>
  </si>
  <si>
    <t xml:space="preserve">Sátão </t>
  </si>
  <si>
    <t xml:space="preserve">Tábua </t>
  </si>
  <si>
    <t xml:space="preserve">Tondela </t>
  </si>
  <si>
    <t xml:space="preserve">Vila Nova de Paiva </t>
  </si>
  <si>
    <t xml:space="preserve">Viseu </t>
  </si>
  <si>
    <t xml:space="preserve">Vouzela </t>
  </si>
  <si>
    <t xml:space="preserve">Coimbra Região Digital </t>
  </si>
  <si>
    <t xml:space="preserve">Metrópolis Digital </t>
  </si>
  <si>
    <t>Primus - Promoção e Desenvolvimento Regional, S.A.</t>
  </si>
  <si>
    <t>Gondomar</t>
  </si>
  <si>
    <t>Matosinhos</t>
  </si>
  <si>
    <t>Povoa do Varzim</t>
  </si>
  <si>
    <t>Vila do Conde</t>
  </si>
  <si>
    <t>Valongo</t>
  </si>
  <si>
    <t>Associação Coimbra Região Digital</t>
  </si>
  <si>
    <t>Arganil</t>
  </si>
  <si>
    <t>Catanhede</t>
  </si>
  <si>
    <t>Coimbra</t>
  </si>
  <si>
    <t>Condeixa-a-Nova</t>
  </si>
  <si>
    <t>Figueira da Foz</t>
  </si>
  <si>
    <t>Góis</t>
  </si>
  <si>
    <t>Lousã</t>
  </si>
  <si>
    <t>Mealhada</t>
  </si>
  <si>
    <t>Montemor-o-Velho</t>
  </si>
  <si>
    <t>Oliveira do Hospital</t>
  </si>
  <si>
    <t>Pampilhosa da Serra</t>
  </si>
  <si>
    <t>Penacova</t>
  </si>
  <si>
    <t>Penela</t>
  </si>
  <si>
    <t>Soure</t>
  </si>
  <si>
    <t>Tábua</t>
  </si>
  <si>
    <t>Vila Nova de Poiares</t>
  </si>
  <si>
    <t>Tâmega Digital</t>
  </si>
  <si>
    <t>ComUrb do Tâmega - Comunidade Urbana do Tâmega</t>
  </si>
  <si>
    <t>Amarante</t>
  </si>
  <si>
    <t>Baião</t>
  </si>
  <si>
    <t>Celorico de Basto</t>
  </si>
  <si>
    <t>Marco de Canavezes</t>
  </si>
  <si>
    <t>Mondim de Basto</t>
  </si>
  <si>
    <t>Guarda Distrito Digital</t>
  </si>
  <si>
    <t>ADSI - Associação Distrital para a Sociedade da Informação</t>
  </si>
  <si>
    <t>Almeida</t>
  </si>
  <si>
    <t>Celorico da Beira</t>
  </si>
  <si>
    <t>Figueira de Castelo Rodrigo</t>
  </si>
  <si>
    <t>Fornos de Algodres</t>
  </si>
  <si>
    <t>Gouveia</t>
  </si>
  <si>
    <t>Guarda</t>
  </si>
  <si>
    <t>Manteigas</t>
  </si>
  <si>
    <t>Mêda</t>
  </si>
  <si>
    <t>Pinhel</t>
  </si>
  <si>
    <t>Sabugal</t>
  </si>
  <si>
    <t>Seia</t>
  </si>
  <si>
    <t>Trancoso</t>
  </si>
  <si>
    <t>Tavira Digital</t>
  </si>
  <si>
    <t>Câmara Municipal de Tavira</t>
  </si>
  <si>
    <t>Total de Concelhos do país (check)</t>
  </si>
  <si>
    <t>População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</si>
</sst>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816]dddd\,\ d&quot; de &quot;mmmm&quot; de &quot;yyyy"/>
    <numFmt numFmtId="166" formatCode="#,##0.00\ &quot;€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3" fillId="3" borderId="3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ont="1" applyBorder="1" applyAlignment="1">
      <alignment horizontal="justify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3" fontId="2" fillId="2" borderId="4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0" fontId="3" fillId="3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164" fontId="0" fillId="0" borderId="7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workbookViewId="0" topLeftCell="A310">
      <selection activeCell="B335" sqref="B335"/>
    </sheetView>
  </sheetViews>
  <sheetFormatPr defaultColWidth="9.140625" defaultRowHeight="12.75"/>
  <cols>
    <col min="1" max="1" width="49.7109375" style="0" bestFit="1" customWidth="1"/>
    <col min="2" max="2" width="47.140625" style="41" customWidth="1"/>
    <col min="3" max="3" width="24.28125" style="0" bestFit="1" customWidth="1"/>
    <col min="4" max="4" width="12.421875" style="0" customWidth="1"/>
    <col min="5" max="5" width="13.421875" style="0" bestFit="1" customWidth="1"/>
  </cols>
  <sheetData>
    <row r="1" spans="1:5" ht="15">
      <c r="A1" s="16" t="s">
        <v>75</v>
      </c>
      <c r="B1" s="37" t="s">
        <v>76</v>
      </c>
      <c r="C1" s="16" t="s">
        <v>38</v>
      </c>
      <c r="D1" s="16" t="s">
        <v>355</v>
      </c>
      <c r="E1" s="16" t="s">
        <v>21</v>
      </c>
    </row>
    <row r="2" spans="1:5" ht="12.75">
      <c r="A2" s="4" t="s">
        <v>0</v>
      </c>
      <c r="B2" s="38" t="s">
        <v>1</v>
      </c>
      <c r="C2" s="5">
        <f>COUNTA(C3:C21)</f>
        <v>19</v>
      </c>
      <c r="D2" s="6">
        <f>SUM(D3:D21)</f>
        <v>238767</v>
      </c>
      <c r="E2" s="7">
        <f>SUM(E3:E21)</f>
        <v>2322.2000000000003</v>
      </c>
    </row>
    <row r="3" spans="1:5" ht="12.75">
      <c r="A3" s="1"/>
      <c r="B3" s="39"/>
      <c r="C3" s="8" t="s">
        <v>2</v>
      </c>
      <c r="D3" s="11">
        <v>34941</v>
      </c>
      <c r="E3" s="20">
        <v>239</v>
      </c>
    </row>
    <row r="4" spans="1:5" ht="12.75">
      <c r="A4" s="1"/>
      <c r="B4" s="39"/>
      <c r="C4" s="9" t="s">
        <v>3</v>
      </c>
      <c r="D4" s="12">
        <v>3976</v>
      </c>
      <c r="E4" s="21">
        <v>126.3</v>
      </c>
    </row>
    <row r="5" spans="1:5" ht="12.75">
      <c r="A5" s="1"/>
      <c r="B5" s="39"/>
      <c r="C5" s="9" t="s">
        <v>4</v>
      </c>
      <c r="D5" s="12">
        <v>435</v>
      </c>
      <c r="E5" s="21">
        <v>17.1</v>
      </c>
    </row>
    <row r="6" spans="1:5" ht="12.75">
      <c r="A6" s="1"/>
      <c r="B6" s="39"/>
      <c r="C6" s="9" t="s">
        <v>5</v>
      </c>
      <c r="D6" s="12">
        <v>14934</v>
      </c>
      <c r="E6" s="21">
        <v>173.1</v>
      </c>
    </row>
    <row r="7" spans="1:5" ht="12.75">
      <c r="A7" s="1"/>
      <c r="B7" s="39"/>
      <c r="C7" s="9" t="s">
        <v>6</v>
      </c>
      <c r="D7" s="12">
        <v>14214</v>
      </c>
      <c r="E7" s="21">
        <v>45.6</v>
      </c>
    </row>
    <row r="8" spans="1:5" ht="12.75">
      <c r="A8" s="1"/>
      <c r="B8" s="39"/>
      <c r="C8" s="9" t="s">
        <v>7</v>
      </c>
      <c r="D8" s="12">
        <v>1482</v>
      </c>
      <c r="E8" s="21">
        <v>70</v>
      </c>
    </row>
    <row r="9" spans="1:5" ht="12.75">
      <c r="A9" s="1"/>
      <c r="B9" s="39"/>
      <c r="C9" s="9" t="s">
        <v>8</v>
      </c>
      <c r="D9" s="12">
        <v>4900</v>
      </c>
      <c r="E9" s="21">
        <v>155.3</v>
      </c>
    </row>
    <row r="10" spans="1:5" ht="12.75">
      <c r="A10" s="1"/>
      <c r="B10" s="39"/>
      <c r="C10" s="9" t="s">
        <v>9</v>
      </c>
      <c r="D10" s="12">
        <v>6074</v>
      </c>
      <c r="E10" s="21">
        <v>147.1</v>
      </c>
    </row>
    <row r="11" spans="1:5" ht="12.75">
      <c r="A11" s="1"/>
      <c r="B11" s="39"/>
      <c r="C11" s="9" t="s">
        <v>10</v>
      </c>
      <c r="D11" s="12">
        <v>5209</v>
      </c>
      <c r="E11" s="21">
        <v>99.9</v>
      </c>
    </row>
    <row r="12" spans="1:5" ht="12.75">
      <c r="A12" s="1"/>
      <c r="B12" s="39"/>
      <c r="C12" s="9" t="s">
        <v>11</v>
      </c>
      <c r="D12" s="12">
        <v>64616</v>
      </c>
      <c r="E12" s="21">
        <v>233</v>
      </c>
    </row>
    <row r="13" spans="1:5" ht="12.75">
      <c r="A13" s="1"/>
      <c r="B13" s="39"/>
      <c r="C13" s="9" t="s">
        <v>12</v>
      </c>
      <c r="D13" s="12">
        <v>6624</v>
      </c>
      <c r="E13" s="21">
        <v>108</v>
      </c>
    </row>
    <row r="14" spans="1:5" ht="12.75">
      <c r="A14" s="1"/>
      <c r="B14" s="39"/>
      <c r="C14" s="9" t="s">
        <v>13</v>
      </c>
      <c r="D14" s="12">
        <v>20055</v>
      </c>
      <c r="E14" s="21">
        <v>161.3</v>
      </c>
    </row>
    <row r="15" spans="1:5" ht="12.75">
      <c r="A15" s="1"/>
      <c r="B15" s="39"/>
      <c r="C15" s="9" t="s">
        <v>14</v>
      </c>
      <c r="D15" s="12">
        <v>28507</v>
      </c>
      <c r="E15" s="21">
        <v>180.2</v>
      </c>
    </row>
    <row r="16" spans="1:5" ht="12.75">
      <c r="A16" s="1"/>
      <c r="B16" s="39"/>
      <c r="C16" s="9" t="s">
        <v>15</v>
      </c>
      <c r="D16" s="12">
        <v>4708</v>
      </c>
      <c r="E16" s="21">
        <v>60.7</v>
      </c>
    </row>
    <row r="17" spans="1:5" ht="12.75">
      <c r="A17" s="1"/>
      <c r="B17" s="39"/>
      <c r="C17" s="9" t="s">
        <v>16</v>
      </c>
      <c r="D17" s="12">
        <v>2467</v>
      </c>
      <c r="E17" s="21">
        <v>70.9</v>
      </c>
    </row>
    <row r="18" spans="1:5" ht="12.75">
      <c r="A18" s="1"/>
      <c r="B18" s="39"/>
      <c r="C18" s="9" t="s">
        <v>17</v>
      </c>
      <c r="D18" s="12">
        <v>3605</v>
      </c>
      <c r="E18" s="21">
        <v>142.4</v>
      </c>
    </row>
    <row r="19" spans="1:5" ht="12.75">
      <c r="A19" s="1"/>
      <c r="B19" s="39"/>
      <c r="C19" s="9" t="s">
        <v>18</v>
      </c>
      <c r="D19" s="12">
        <v>5546</v>
      </c>
      <c r="E19" s="21">
        <v>117.4</v>
      </c>
    </row>
    <row r="20" spans="1:5" ht="12.75">
      <c r="A20" s="1"/>
      <c r="B20" s="39"/>
      <c r="C20" s="9" t="s">
        <v>19</v>
      </c>
      <c r="D20" s="12">
        <v>5490</v>
      </c>
      <c r="E20" s="21">
        <v>96.9</v>
      </c>
    </row>
    <row r="21" spans="1:5" ht="12.75">
      <c r="A21" s="3"/>
      <c r="B21" s="40"/>
      <c r="C21" s="10" t="s">
        <v>20</v>
      </c>
      <c r="D21" s="13">
        <v>10984</v>
      </c>
      <c r="E21" s="22">
        <v>78</v>
      </c>
    </row>
    <row r="22" spans="1:5" ht="12.75">
      <c r="A22" s="4" t="s">
        <v>39</v>
      </c>
      <c r="B22" s="38" t="s">
        <v>22</v>
      </c>
      <c r="C22" s="5">
        <f>COUNTA(C23:C38)</f>
        <v>16</v>
      </c>
      <c r="D22" s="6">
        <f>SUM(D23:D38)</f>
        <v>398370</v>
      </c>
      <c r="E22" s="7">
        <f>SUM(E23:E38)</f>
        <v>4990</v>
      </c>
    </row>
    <row r="23" spans="1:5" ht="12.75">
      <c r="A23" s="1"/>
      <c r="B23" s="39"/>
      <c r="C23" s="9" t="s">
        <v>23</v>
      </c>
      <c r="D23" s="11">
        <v>33019</v>
      </c>
      <c r="E23" s="20">
        <v>140.7</v>
      </c>
    </row>
    <row r="24" spans="1:5" ht="12.75">
      <c r="A24" s="1"/>
      <c r="B24" s="39"/>
      <c r="C24" s="9" t="s">
        <v>24</v>
      </c>
      <c r="D24" s="12">
        <v>3556</v>
      </c>
      <c r="E24" s="21">
        <v>575.3</v>
      </c>
    </row>
    <row r="25" spans="1:5" ht="12.75">
      <c r="A25" s="1"/>
      <c r="B25" s="39"/>
      <c r="C25" s="9" t="s">
        <v>25</v>
      </c>
      <c r="D25" s="12">
        <v>5234</v>
      </c>
      <c r="E25" s="21">
        <v>323.6</v>
      </c>
    </row>
    <row r="26" spans="1:5" ht="12.75">
      <c r="A26" s="1"/>
      <c r="B26" s="39"/>
      <c r="C26" s="9" t="s">
        <v>26</v>
      </c>
      <c r="D26" s="12">
        <v>6463</v>
      </c>
      <c r="E26" s="21">
        <v>301</v>
      </c>
    </row>
    <row r="27" spans="1:5" ht="12.75">
      <c r="A27" s="1"/>
      <c r="B27" s="39"/>
      <c r="C27" s="9" t="s">
        <v>27</v>
      </c>
      <c r="D27" s="12">
        <v>57679</v>
      </c>
      <c r="E27" s="21">
        <v>201.9</v>
      </c>
    </row>
    <row r="28" spans="1:5" ht="12.75">
      <c r="A28" s="1"/>
      <c r="B28" s="39"/>
      <c r="C28" s="9" t="s">
        <v>6</v>
      </c>
      <c r="D28" s="12">
        <v>21314</v>
      </c>
      <c r="E28" s="21">
        <v>88</v>
      </c>
    </row>
    <row r="29" spans="1:5" ht="12.75">
      <c r="A29" s="1"/>
      <c r="B29" s="39"/>
      <c r="C29" s="9" t="s">
        <v>28</v>
      </c>
      <c r="D29" s="12">
        <v>25847</v>
      </c>
      <c r="E29" s="21">
        <v>212.8</v>
      </c>
    </row>
    <row r="30" spans="1:5" ht="12.75">
      <c r="A30" s="1"/>
      <c r="B30" s="39"/>
      <c r="C30" s="9" t="s">
        <v>29</v>
      </c>
      <c r="D30" s="12">
        <v>60044</v>
      </c>
      <c r="E30" s="21">
        <v>765</v>
      </c>
    </row>
    <row r="31" spans="1:5" ht="12.75">
      <c r="A31" s="1"/>
      <c r="B31" s="39"/>
      <c r="C31" s="9" t="s">
        <v>30</v>
      </c>
      <c r="D31" s="12">
        <v>6666</v>
      </c>
      <c r="E31" s="21">
        <v>395.4</v>
      </c>
    </row>
    <row r="32" spans="1:5" ht="12.75">
      <c r="A32" s="1"/>
      <c r="B32" s="39"/>
      <c r="C32" s="9" t="s">
        <v>31</v>
      </c>
      <c r="D32" s="12">
        <v>40953</v>
      </c>
      <c r="E32" s="21">
        <v>126.4</v>
      </c>
    </row>
    <row r="33" spans="1:5" ht="12.75">
      <c r="A33" s="1"/>
      <c r="B33" s="39"/>
      <c r="C33" s="9" t="s">
        <v>32</v>
      </c>
      <c r="D33" s="12">
        <v>45389</v>
      </c>
      <c r="E33" s="21">
        <v>182.1</v>
      </c>
    </row>
    <row r="34" spans="1:5" ht="12.75">
      <c r="A34" s="1"/>
      <c r="B34" s="39"/>
      <c r="C34" s="9" t="s">
        <v>33</v>
      </c>
      <c r="D34" s="12">
        <v>10450</v>
      </c>
      <c r="E34" s="21">
        <v>150.1</v>
      </c>
    </row>
    <row r="35" spans="1:5" ht="12.75">
      <c r="A35" s="1"/>
      <c r="B35" s="39"/>
      <c r="C35" s="9" t="s">
        <v>34</v>
      </c>
      <c r="D35" s="12">
        <v>33837</v>
      </c>
      <c r="E35" s="21">
        <v>679.3</v>
      </c>
    </row>
    <row r="36" spans="1:5" ht="12.75">
      <c r="A36" s="1"/>
      <c r="B36" s="39"/>
      <c r="C36" s="9" t="s">
        <v>35</v>
      </c>
      <c r="D36" s="12">
        <v>24729</v>
      </c>
      <c r="E36" s="21">
        <v>608.5</v>
      </c>
    </row>
    <row r="37" spans="1:5" ht="12.75">
      <c r="A37" s="1"/>
      <c r="B37" s="39"/>
      <c r="C37" s="9" t="s">
        <v>36</v>
      </c>
      <c r="D37" s="12">
        <v>5268</v>
      </c>
      <c r="E37" s="21">
        <v>179</v>
      </c>
    </row>
    <row r="38" spans="1:5" ht="12.75">
      <c r="A38" s="3"/>
      <c r="B38" s="40"/>
      <c r="C38" s="10" t="s">
        <v>37</v>
      </c>
      <c r="D38" s="13">
        <v>17922</v>
      </c>
      <c r="E38" s="22">
        <v>60.9</v>
      </c>
    </row>
    <row r="39" spans="1:5" ht="26.25">
      <c r="A39" s="4" t="s">
        <v>40</v>
      </c>
      <c r="B39" s="38" t="s">
        <v>41</v>
      </c>
      <c r="C39" s="5">
        <f>COUNTA(C40)</f>
        <v>1</v>
      </c>
      <c r="D39" s="6">
        <f>SUM(D40)</f>
        <v>161054</v>
      </c>
      <c r="E39" s="7">
        <f>SUM(E40)</f>
        <v>70.2</v>
      </c>
    </row>
    <row r="40" spans="1:5" ht="12.75">
      <c r="A40" s="1"/>
      <c r="B40" s="39"/>
      <c r="C40" s="17" t="s">
        <v>42</v>
      </c>
      <c r="D40" s="2">
        <v>161054</v>
      </c>
      <c r="E40" s="36">
        <v>70.2</v>
      </c>
    </row>
    <row r="41" spans="1:5" ht="12.75">
      <c r="A41" s="4" t="s">
        <v>43</v>
      </c>
      <c r="B41" s="38" t="s">
        <v>44</v>
      </c>
      <c r="C41" s="5">
        <f>COUNTA(C42:C45)</f>
        <v>4</v>
      </c>
      <c r="D41" s="6">
        <f>SUM(D42:D45)</f>
        <v>631686</v>
      </c>
      <c r="E41" s="7">
        <f>SUM(E42:E45)</f>
        <v>514</v>
      </c>
    </row>
    <row r="42" spans="1:5" ht="12.75">
      <c r="A42" s="1"/>
      <c r="B42" s="39"/>
      <c r="C42" s="8" t="s">
        <v>45</v>
      </c>
      <c r="D42" s="11">
        <v>175872</v>
      </c>
      <c r="E42" s="20">
        <v>23.3</v>
      </c>
    </row>
    <row r="43" spans="1:5" ht="12.75">
      <c r="A43" s="1"/>
      <c r="B43" s="39"/>
      <c r="C43" s="9" t="s">
        <v>46</v>
      </c>
      <c r="D43" s="12">
        <v>199059</v>
      </c>
      <c r="E43" s="21">
        <v>168.5</v>
      </c>
    </row>
    <row r="44" spans="1:5" ht="12.75">
      <c r="A44" s="1"/>
      <c r="B44" s="39"/>
      <c r="C44" s="9" t="s">
        <v>47</v>
      </c>
      <c r="D44" s="12">
        <v>133847</v>
      </c>
      <c r="E44" s="21">
        <v>26.6</v>
      </c>
    </row>
    <row r="45" spans="1:5" ht="12.75">
      <c r="A45" s="1"/>
      <c r="B45" s="39"/>
      <c r="C45" s="10" t="s">
        <v>48</v>
      </c>
      <c r="D45" s="13">
        <v>122908</v>
      </c>
      <c r="E45" s="22">
        <v>295.6</v>
      </c>
    </row>
    <row r="46" spans="1:5" ht="26.25">
      <c r="A46" s="4" t="s">
        <v>49</v>
      </c>
      <c r="B46" s="38" t="s">
        <v>50</v>
      </c>
      <c r="C46" s="5">
        <f>COUNTA(C47:C57)</f>
        <v>11</v>
      </c>
      <c r="D46" s="6">
        <f>SUM(D47:D57)</f>
        <v>348561</v>
      </c>
      <c r="E46" s="7">
        <f>SUM(E47:E57)</f>
        <v>1598.8</v>
      </c>
    </row>
    <row r="47" spans="1:5" ht="12.75">
      <c r="A47" s="1"/>
      <c r="B47" s="39"/>
      <c r="C47" s="8" t="s">
        <v>51</v>
      </c>
      <c r="D47" s="11">
        <v>49168</v>
      </c>
      <c r="E47" s="20">
        <v>335.3</v>
      </c>
    </row>
    <row r="48" spans="1:5" ht="12.75">
      <c r="A48" s="1"/>
      <c r="B48" s="39"/>
      <c r="C48" s="9" t="s">
        <v>52</v>
      </c>
      <c r="D48" s="12">
        <v>24924</v>
      </c>
      <c r="E48" s="21">
        <v>155.4</v>
      </c>
    </row>
    <row r="49" spans="1:5" ht="12.75">
      <c r="A49" s="1"/>
      <c r="B49" s="39"/>
      <c r="C49" s="9" t="s">
        <v>53</v>
      </c>
      <c r="D49" s="12">
        <v>73332</v>
      </c>
      <c r="E49" s="21">
        <v>199.9</v>
      </c>
    </row>
    <row r="50" spans="1:5" ht="12.75">
      <c r="A50" s="1"/>
      <c r="B50" s="39"/>
      <c r="C50" s="9" t="s">
        <v>54</v>
      </c>
      <c r="D50" s="12">
        <v>28080</v>
      </c>
      <c r="E50" s="21">
        <v>108.3</v>
      </c>
    </row>
    <row r="51" spans="1:5" ht="12.75">
      <c r="A51" s="1"/>
      <c r="B51" s="39"/>
      <c r="C51" s="9" t="s">
        <v>55</v>
      </c>
      <c r="D51" s="12">
        <v>37874</v>
      </c>
      <c r="E51" s="21">
        <v>73.5</v>
      </c>
    </row>
    <row r="52" spans="1:5" ht="12.75">
      <c r="A52" s="1"/>
      <c r="B52" s="39"/>
      <c r="C52" s="9" t="s">
        <v>56</v>
      </c>
      <c r="D52" s="12">
        <v>12914</v>
      </c>
      <c r="E52" s="21">
        <v>124.1</v>
      </c>
    </row>
    <row r="53" spans="1:5" ht="12.75">
      <c r="A53" s="1"/>
      <c r="B53" s="39"/>
      <c r="C53" s="9" t="s">
        <v>57</v>
      </c>
      <c r="D53" s="12">
        <v>9465</v>
      </c>
      <c r="E53" s="21">
        <v>73.3</v>
      </c>
    </row>
    <row r="54" spans="1:5" ht="12.75">
      <c r="A54" s="1"/>
      <c r="B54" s="39"/>
      <c r="C54" s="9" t="s">
        <v>58</v>
      </c>
      <c r="D54" s="12">
        <v>21583</v>
      </c>
      <c r="E54" s="21">
        <v>87.3</v>
      </c>
    </row>
    <row r="55" spans="1:5" ht="12.75">
      <c r="A55" s="1"/>
      <c r="B55" s="39"/>
      <c r="C55" s="9" t="s">
        <v>59</v>
      </c>
      <c r="D55" s="12">
        <v>55715</v>
      </c>
      <c r="E55" s="21">
        <v>147.4</v>
      </c>
    </row>
    <row r="56" spans="1:5" ht="12.75">
      <c r="A56" s="1"/>
      <c r="B56" s="39"/>
      <c r="C56" s="9" t="s">
        <v>60</v>
      </c>
      <c r="D56" s="12">
        <v>13014</v>
      </c>
      <c r="E56" s="21">
        <v>129.6</v>
      </c>
    </row>
    <row r="57" spans="1:5" ht="12.75">
      <c r="A57" s="1"/>
      <c r="B57" s="39"/>
      <c r="C57" s="10" t="s">
        <v>61</v>
      </c>
      <c r="D57" s="13">
        <v>22492</v>
      </c>
      <c r="E57" s="22">
        <v>164.7</v>
      </c>
    </row>
    <row r="58" spans="1:5" ht="26.25">
      <c r="A58" s="4" t="s">
        <v>62</v>
      </c>
      <c r="B58" s="38" t="s">
        <v>63</v>
      </c>
      <c r="C58" s="5">
        <f>COUNTA(C59:C69)</f>
        <v>11</v>
      </c>
      <c r="D58" s="6">
        <f>SUM(D59:D69)</f>
        <v>207987</v>
      </c>
      <c r="E58" s="7">
        <f>SUM(E59:E69)</f>
        <v>6616.099999999999</v>
      </c>
    </row>
    <row r="59" spans="1:5" ht="12.75">
      <c r="A59" s="1"/>
      <c r="B59" s="39"/>
      <c r="C59" s="8" t="s">
        <v>64</v>
      </c>
      <c r="D59" s="11">
        <v>7592</v>
      </c>
      <c r="E59" s="20">
        <v>118.8</v>
      </c>
    </row>
    <row r="60" spans="1:5" ht="12.75">
      <c r="A60" s="1"/>
      <c r="B60" s="39"/>
      <c r="C60" s="9" t="s">
        <v>65</v>
      </c>
      <c r="D60" s="12">
        <v>55708</v>
      </c>
      <c r="E60" s="21">
        <v>1440.1</v>
      </c>
    </row>
    <row r="61" spans="1:5" ht="12.75">
      <c r="A61" s="1"/>
      <c r="B61" s="39"/>
      <c r="C61" s="9" t="s">
        <v>66</v>
      </c>
      <c r="D61" s="12">
        <v>54505</v>
      </c>
      <c r="E61" s="21">
        <v>555.6</v>
      </c>
    </row>
    <row r="62" spans="1:5" ht="12.75">
      <c r="A62" s="1"/>
      <c r="B62" s="39"/>
      <c r="C62" s="9" t="s">
        <v>67</v>
      </c>
      <c r="D62" s="12">
        <v>31406</v>
      </c>
      <c r="E62" s="21">
        <v>700.5</v>
      </c>
    </row>
    <row r="63" spans="1:5" ht="12.75">
      <c r="A63" s="1"/>
      <c r="B63" s="39"/>
      <c r="C63" s="9" t="s">
        <v>68</v>
      </c>
      <c r="D63" s="12">
        <v>11659</v>
      </c>
      <c r="E63" s="21">
        <v>1412.7</v>
      </c>
    </row>
    <row r="64" spans="1:5" ht="12.75">
      <c r="A64" s="1"/>
      <c r="B64" s="39"/>
      <c r="C64" s="9" t="s">
        <v>69</v>
      </c>
      <c r="D64" s="12">
        <v>6677</v>
      </c>
      <c r="E64" s="21">
        <v>469.8</v>
      </c>
    </row>
    <row r="65" spans="1:5" ht="12.75">
      <c r="A65" s="1"/>
      <c r="B65" s="39"/>
      <c r="C65" s="9" t="s">
        <v>70</v>
      </c>
      <c r="D65" s="12">
        <v>6658</v>
      </c>
      <c r="E65" s="21">
        <v>555.5</v>
      </c>
    </row>
    <row r="66" spans="1:5" ht="12.75">
      <c r="A66" s="1"/>
      <c r="B66" s="39"/>
      <c r="C66" s="9" t="s">
        <v>71</v>
      </c>
      <c r="D66" s="12">
        <v>9610</v>
      </c>
      <c r="E66" s="21">
        <v>395.2</v>
      </c>
    </row>
    <row r="67" spans="1:5" ht="12.75">
      <c r="A67" s="1"/>
      <c r="B67" s="39"/>
      <c r="C67" s="9" t="s">
        <v>72</v>
      </c>
      <c r="D67" s="12">
        <v>16720</v>
      </c>
      <c r="E67" s="21">
        <v>446.6</v>
      </c>
    </row>
    <row r="68" spans="1:5" ht="12.75">
      <c r="A68" s="1"/>
      <c r="B68" s="39"/>
      <c r="C68" s="9" t="s">
        <v>73</v>
      </c>
      <c r="D68" s="12">
        <v>3354</v>
      </c>
      <c r="E68" s="21">
        <v>191.4</v>
      </c>
    </row>
    <row r="69" spans="1:5" ht="12.75">
      <c r="A69" s="1"/>
      <c r="B69" s="39"/>
      <c r="C69" s="10" t="s">
        <v>74</v>
      </c>
      <c r="D69" s="13">
        <v>4098</v>
      </c>
      <c r="E69" s="22">
        <v>329.9</v>
      </c>
    </row>
    <row r="70" spans="1:5" ht="12.75">
      <c r="A70" s="4" t="s">
        <v>78</v>
      </c>
      <c r="B70" s="38" t="s">
        <v>77</v>
      </c>
      <c r="C70" s="5">
        <f>COUNTA(C71:C83)</f>
        <v>13</v>
      </c>
      <c r="D70" s="6">
        <f>SUM(D71:D83)</f>
        <v>135105</v>
      </c>
      <c r="E70" s="7">
        <f>SUM(E71:E83)</f>
        <v>8503.400000000001</v>
      </c>
    </row>
    <row r="71" spans="1:5" ht="12.75">
      <c r="A71" s="1"/>
      <c r="B71" s="39"/>
      <c r="C71" s="8" t="s">
        <v>79</v>
      </c>
      <c r="D71" s="11">
        <v>10567</v>
      </c>
      <c r="E71" s="20">
        <v>455.6</v>
      </c>
    </row>
    <row r="72" spans="1:5" ht="12.75">
      <c r="A72" s="1"/>
      <c r="B72" s="39"/>
      <c r="C72" s="9" t="s">
        <v>80</v>
      </c>
      <c r="D72" s="12">
        <v>8145</v>
      </c>
      <c r="E72" s="21">
        <v>775.4</v>
      </c>
    </row>
    <row r="73" spans="1:5" ht="12.75">
      <c r="A73" s="1"/>
      <c r="B73" s="39"/>
      <c r="C73" s="9" t="s">
        <v>81</v>
      </c>
      <c r="D73" s="12">
        <v>2688</v>
      </c>
      <c r="E73" s="21">
        <v>264.8</v>
      </c>
    </row>
    <row r="74" spans="1:5" ht="12.75">
      <c r="A74" s="1"/>
      <c r="B74" s="39"/>
      <c r="C74" s="9" t="s">
        <v>82</v>
      </c>
      <c r="D74" s="12">
        <v>1924</v>
      </c>
      <c r="E74" s="21">
        <v>168.4</v>
      </c>
    </row>
    <row r="75" spans="1:5" ht="12.75">
      <c r="A75" s="1"/>
      <c r="B75" s="39"/>
      <c r="C75" s="9" t="s">
        <v>83</v>
      </c>
      <c r="D75" s="12">
        <v>35762</v>
      </c>
      <c r="E75" s="21">
        <v>1138.7</v>
      </c>
    </row>
    <row r="76" spans="1:5" ht="12.75">
      <c r="A76" s="1"/>
      <c r="B76" s="39"/>
      <c r="C76" s="9" t="s">
        <v>84</v>
      </c>
      <c r="D76" s="12">
        <v>7603</v>
      </c>
      <c r="E76" s="21">
        <v>567.3</v>
      </c>
    </row>
    <row r="77" spans="1:5" ht="12.75">
      <c r="A77" s="1"/>
      <c r="B77" s="39"/>
      <c r="C77" s="9" t="s">
        <v>85</v>
      </c>
      <c r="D77" s="12">
        <v>4994</v>
      </c>
      <c r="E77" s="21">
        <v>171.3</v>
      </c>
    </row>
    <row r="78" spans="1:5" ht="12.75">
      <c r="A78" s="1"/>
      <c r="B78" s="39"/>
      <c r="C78" s="9" t="s">
        <v>86</v>
      </c>
      <c r="D78" s="12">
        <v>9010</v>
      </c>
      <c r="E78" s="21">
        <v>646.8</v>
      </c>
    </row>
    <row r="79" spans="1:5" ht="12.75">
      <c r="A79" s="1"/>
      <c r="B79" s="39"/>
      <c r="C79" s="9" t="s">
        <v>87</v>
      </c>
      <c r="D79" s="12">
        <v>8712</v>
      </c>
      <c r="E79" s="21">
        <v>1279.4</v>
      </c>
    </row>
    <row r="80" spans="1:5" ht="12.75">
      <c r="A80" s="1"/>
      <c r="B80" s="39"/>
      <c r="C80" s="9" t="s">
        <v>88</v>
      </c>
      <c r="D80" s="12">
        <v>16590</v>
      </c>
      <c r="E80" s="21">
        <v>957.7</v>
      </c>
    </row>
    <row r="81" spans="1:5" ht="12.75">
      <c r="A81" s="1"/>
      <c r="B81" s="39"/>
      <c r="C81" s="9" t="s">
        <v>89</v>
      </c>
      <c r="D81" s="12">
        <v>6199</v>
      </c>
      <c r="E81" s="21">
        <v>660.1</v>
      </c>
    </row>
    <row r="82" spans="1:5" ht="12.75">
      <c r="A82" s="1"/>
      <c r="B82" s="39"/>
      <c r="C82" s="9" t="s">
        <v>90</v>
      </c>
      <c r="D82" s="12">
        <v>16723</v>
      </c>
      <c r="E82" s="21">
        <v>1103.7</v>
      </c>
    </row>
    <row r="83" spans="1:5" ht="12.75">
      <c r="A83" s="1"/>
      <c r="B83" s="39"/>
      <c r="C83" s="10" t="s">
        <v>91</v>
      </c>
      <c r="D83" s="13">
        <v>6188</v>
      </c>
      <c r="E83" s="22">
        <v>314.2</v>
      </c>
    </row>
    <row r="84" spans="1:5" ht="12.75">
      <c r="A84" s="4" t="s">
        <v>92</v>
      </c>
      <c r="B84" s="38" t="s">
        <v>93</v>
      </c>
      <c r="C84" s="5">
        <f>COUNTA(C85)</f>
        <v>1</v>
      </c>
      <c r="D84" s="6">
        <f>SUM(D85)</f>
        <v>166803</v>
      </c>
      <c r="E84" s="7">
        <f>SUM(E85)</f>
        <v>183.2</v>
      </c>
    </row>
    <row r="85" spans="1:5" ht="12.75">
      <c r="A85" s="1"/>
      <c r="B85" s="39"/>
      <c r="C85" s="14" t="s">
        <v>94</v>
      </c>
      <c r="D85" s="15">
        <v>166803</v>
      </c>
      <c r="E85" s="14">
        <v>183.2</v>
      </c>
    </row>
    <row r="86" spans="1:5" ht="12.75">
      <c r="A86" s="4" t="s">
        <v>306</v>
      </c>
      <c r="B86" s="38" t="s">
        <v>314</v>
      </c>
      <c r="C86" s="5">
        <f>COUNTA(C87:C103)</f>
        <v>17</v>
      </c>
      <c r="D86" s="6">
        <f>SUM(D87:D103)</f>
        <v>462669</v>
      </c>
      <c r="E86" s="6">
        <f>SUM(E87:E103)</f>
        <v>3958.8800000000006</v>
      </c>
    </row>
    <row r="87" spans="1:5" ht="12.75">
      <c r="A87" s="1"/>
      <c r="B87" s="39"/>
      <c r="C87" s="14" t="s">
        <v>315</v>
      </c>
      <c r="D87" s="11">
        <v>13187</v>
      </c>
      <c r="E87" s="42">
        <v>332.13</v>
      </c>
    </row>
    <row r="88" spans="1:5" ht="12.75">
      <c r="A88" s="1"/>
      <c r="B88" s="39"/>
      <c r="C88" s="14" t="s">
        <v>316</v>
      </c>
      <c r="D88" s="12">
        <v>38590</v>
      </c>
      <c r="E88" s="43">
        <v>392.18</v>
      </c>
    </row>
    <row r="89" spans="1:5" ht="12.75">
      <c r="A89" s="1"/>
      <c r="B89" s="39"/>
      <c r="C89" s="14" t="s">
        <v>317</v>
      </c>
      <c r="D89" s="12">
        <v>159083</v>
      </c>
      <c r="E89" s="43">
        <v>316.83</v>
      </c>
    </row>
    <row r="90" spans="1:5" ht="12.75">
      <c r="A90" s="1"/>
      <c r="B90" s="39"/>
      <c r="C90" s="14" t="s">
        <v>318</v>
      </c>
      <c r="D90" s="12">
        <v>16459</v>
      </c>
      <c r="E90" s="43">
        <v>141.16</v>
      </c>
    </row>
    <row r="91" spans="1:5" ht="12.75">
      <c r="A91" s="1"/>
      <c r="B91" s="39"/>
      <c r="C91" s="14" t="s">
        <v>319</v>
      </c>
      <c r="D91" s="12">
        <v>63144</v>
      </c>
      <c r="E91" s="43">
        <v>378.21</v>
      </c>
    </row>
    <row r="92" spans="1:5" ht="12.75">
      <c r="A92" s="1"/>
      <c r="B92" s="39"/>
      <c r="C92" s="14" t="s">
        <v>320</v>
      </c>
      <c r="D92" s="12">
        <v>4606</v>
      </c>
      <c r="E92" s="43">
        <v>263.72</v>
      </c>
    </row>
    <row r="93" spans="1:5" ht="12.75">
      <c r="A93" s="1"/>
      <c r="B93" s="39"/>
      <c r="C93" s="14" t="s">
        <v>321</v>
      </c>
      <c r="D93" s="12">
        <v>17252</v>
      </c>
      <c r="E93" s="43">
        <v>139.16</v>
      </c>
    </row>
    <row r="94" spans="1:5" ht="12.75">
      <c r="A94" s="1"/>
      <c r="B94" s="39"/>
      <c r="C94" s="14" t="s">
        <v>322</v>
      </c>
      <c r="D94" s="12">
        <v>21500</v>
      </c>
      <c r="E94" s="43">
        <v>111.14</v>
      </c>
    </row>
    <row r="95" spans="1:5" ht="12.75">
      <c r="A95" s="1"/>
      <c r="B95" s="39"/>
      <c r="C95" s="14" t="s">
        <v>227</v>
      </c>
      <c r="D95" s="12">
        <v>13400</v>
      </c>
      <c r="E95" s="43">
        <v>126.98</v>
      </c>
    </row>
    <row r="96" spans="1:5" ht="12.75">
      <c r="A96" s="1"/>
      <c r="B96" s="39"/>
      <c r="C96" s="14" t="s">
        <v>323</v>
      </c>
      <c r="D96" s="12">
        <v>25082</v>
      </c>
      <c r="E96" s="43">
        <v>228.62</v>
      </c>
    </row>
    <row r="97" spans="1:5" ht="12.75">
      <c r="A97" s="1"/>
      <c r="B97" s="39"/>
      <c r="C97" s="14" t="s">
        <v>324</v>
      </c>
      <c r="D97" s="12">
        <v>21901</v>
      </c>
      <c r="E97" s="43">
        <v>234.55</v>
      </c>
    </row>
    <row r="98" spans="1:5" ht="12.75">
      <c r="A98" s="1"/>
      <c r="B98" s="39"/>
      <c r="C98" s="14" t="s">
        <v>325</v>
      </c>
      <c r="D98" s="12">
        <v>4756</v>
      </c>
      <c r="E98" s="43">
        <v>396.49</v>
      </c>
    </row>
    <row r="99" spans="1:5" ht="12.75">
      <c r="A99" s="1"/>
      <c r="B99" s="39"/>
      <c r="C99" s="14" t="s">
        <v>326</v>
      </c>
      <c r="D99" s="12">
        <v>16850</v>
      </c>
      <c r="E99" s="43">
        <v>217.69</v>
      </c>
    </row>
    <row r="100" spans="1:5" ht="12.75">
      <c r="A100" s="1"/>
      <c r="B100" s="39"/>
      <c r="C100" s="14" t="s">
        <v>327</v>
      </c>
      <c r="D100" s="12">
        <v>6421</v>
      </c>
      <c r="E100" s="43">
        <v>132.49</v>
      </c>
    </row>
    <row r="101" spans="1:5" ht="12.75">
      <c r="A101" s="1"/>
      <c r="B101" s="39"/>
      <c r="C101" s="14" t="s">
        <v>328</v>
      </c>
      <c r="D101" s="12">
        <v>20695</v>
      </c>
      <c r="E101" s="43">
        <v>263.91</v>
      </c>
    </row>
    <row r="102" spans="1:5" ht="12.75">
      <c r="A102" s="1"/>
      <c r="B102" s="39"/>
      <c r="C102" s="14" t="s">
        <v>329</v>
      </c>
      <c r="D102" s="12">
        <v>12452</v>
      </c>
      <c r="E102" s="43">
        <v>199.8</v>
      </c>
    </row>
    <row r="103" spans="1:5" ht="12.75">
      <c r="A103" s="1"/>
      <c r="B103" s="39"/>
      <c r="C103" s="14" t="s">
        <v>330</v>
      </c>
      <c r="D103" s="13">
        <v>7291</v>
      </c>
      <c r="E103" s="44">
        <v>83.82</v>
      </c>
    </row>
    <row r="104" spans="1:5" ht="26.25">
      <c r="A104" s="4" t="s">
        <v>95</v>
      </c>
      <c r="B104" s="38" t="s">
        <v>96</v>
      </c>
      <c r="C104" s="5">
        <f>COUNTA(C105:C109)</f>
        <v>5</v>
      </c>
      <c r="D104" s="6">
        <f>SUM(D105:D109)</f>
        <v>276812</v>
      </c>
      <c r="E104" s="7">
        <f>SUM(E105:E109)</f>
        <v>862.1</v>
      </c>
    </row>
    <row r="105" spans="1:5" ht="12.75">
      <c r="A105" s="1"/>
      <c r="B105" s="39"/>
      <c r="C105" s="8" t="s">
        <v>97</v>
      </c>
      <c r="D105" s="11">
        <v>24227</v>
      </c>
      <c r="E105" s="20">
        <v>329.1</v>
      </c>
    </row>
    <row r="106" spans="1:5" ht="12.75">
      <c r="A106" s="1"/>
      <c r="B106" s="39"/>
      <c r="C106" s="9" t="s">
        <v>98</v>
      </c>
      <c r="D106" s="12">
        <v>70721</v>
      </c>
      <c r="E106" s="21">
        <v>163.5</v>
      </c>
    </row>
    <row r="107" spans="1:5" ht="12.75">
      <c r="A107" s="1"/>
      <c r="B107" s="39"/>
      <c r="C107" s="9" t="s">
        <v>99</v>
      </c>
      <c r="D107" s="12">
        <v>135964</v>
      </c>
      <c r="E107" s="21">
        <v>215.1</v>
      </c>
    </row>
    <row r="108" spans="1:5" ht="12.75">
      <c r="A108" s="1"/>
      <c r="B108" s="39"/>
      <c r="C108" s="9" t="s">
        <v>100</v>
      </c>
      <c r="D108" s="12">
        <v>21102</v>
      </c>
      <c r="E108" s="21">
        <v>7.9</v>
      </c>
    </row>
    <row r="109" spans="1:5" ht="12.75">
      <c r="A109" s="1"/>
      <c r="B109" s="39"/>
      <c r="C109" s="10" t="s">
        <v>101</v>
      </c>
      <c r="D109" s="13">
        <v>24798</v>
      </c>
      <c r="E109" s="22">
        <v>146.5</v>
      </c>
    </row>
    <row r="110" spans="1:5" ht="12.75">
      <c r="A110" s="4" t="s">
        <v>102</v>
      </c>
      <c r="B110" s="38" t="s">
        <v>103</v>
      </c>
      <c r="C110" s="5">
        <f>COUNTA(C111:C124)</f>
        <v>14</v>
      </c>
      <c r="D110" s="6">
        <f>SUM(D111:D124)</f>
        <v>173654</v>
      </c>
      <c r="E110" s="7">
        <f>SUM(E111:E124)</f>
        <v>7397.6</v>
      </c>
    </row>
    <row r="111" spans="1:5" ht="12.75">
      <c r="A111" s="1"/>
      <c r="B111" s="39"/>
      <c r="C111" s="8" t="s">
        <v>104</v>
      </c>
      <c r="D111" s="11">
        <v>6585</v>
      </c>
      <c r="E111" s="20">
        <v>542.1</v>
      </c>
    </row>
    <row r="112" spans="1:5" ht="12.75">
      <c r="A112" s="1"/>
      <c r="B112" s="39"/>
      <c r="C112" s="9" t="s">
        <v>105</v>
      </c>
      <c r="D112" s="12">
        <v>7616</v>
      </c>
      <c r="E112" s="21">
        <v>683.3</v>
      </c>
    </row>
    <row r="113" spans="1:5" ht="12.75">
      <c r="A113" s="1"/>
      <c r="B113" s="39"/>
      <c r="C113" s="9" t="s">
        <v>106</v>
      </c>
      <c r="D113" s="12">
        <v>7782</v>
      </c>
      <c r="E113" s="21">
        <v>145.1</v>
      </c>
    </row>
    <row r="114" spans="1:5" ht="12.75">
      <c r="A114" s="1"/>
      <c r="B114" s="39"/>
      <c r="C114" s="9" t="s">
        <v>107</v>
      </c>
      <c r="D114" s="12">
        <v>15672</v>
      </c>
      <c r="E114" s="21">
        <v>513.8</v>
      </c>
    </row>
    <row r="115" spans="1:5" ht="12.75">
      <c r="A115" s="1"/>
      <c r="B115" s="39"/>
      <c r="C115" s="9" t="s">
        <v>108</v>
      </c>
      <c r="D115" s="12">
        <v>56519</v>
      </c>
      <c r="E115" s="21">
        <v>1309.1</v>
      </c>
    </row>
    <row r="116" spans="1:5" ht="12.75">
      <c r="A116" s="1"/>
      <c r="B116" s="39"/>
      <c r="C116" s="9" t="s">
        <v>109</v>
      </c>
      <c r="D116" s="12">
        <v>18578</v>
      </c>
      <c r="E116" s="21">
        <v>1231.2</v>
      </c>
    </row>
    <row r="117" spans="1:5" ht="12.75">
      <c r="A117" s="1"/>
      <c r="B117" s="39"/>
      <c r="C117" s="9" t="s">
        <v>110</v>
      </c>
      <c r="D117" s="12">
        <v>5788</v>
      </c>
      <c r="E117" s="21">
        <v>443</v>
      </c>
    </row>
    <row r="118" spans="1:5" ht="12.75">
      <c r="A118" s="1"/>
      <c r="B118" s="39"/>
      <c r="C118" s="9" t="s">
        <v>111</v>
      </c>
      <c r="D118" s="12">
        <v>3230</v>
      </c>
      <c r="E118" s="21">
        <v>278.5</v>
      </c>
    </row>
    <row r="119" spans="1:5" ht="12.75">
      <c r="A119" s="1"/>
      <c r="B119" s="39"/>
      <c r="C119" s="9" t="s">
        <v>112</v>
      </c>
      <c r="D119" s="12">
        <v>7109</v>
      </c>
      <c r="E119" s="21">
        <v>601.1</v>
      </c>
    </row>
    <row r="120" spans="1:5" ht="12.75">
      <c r="A120" s="1"/>
      <c r="B120" s="39"/>
      <c r="C120" s="9" t="s">
        <v>113</v>
      </c>
      <c r="D120" s="12">
        <v>7288</v>
      </c>
      <c r="E120" s="21">
        <v>369.8</v>
      </c>
    </row>
    <row r="121" spans="1:5" ht="12.75">
      <c r="A121" s="1"/>
      <c r="B121" s="39"/>
      <c r="C121" s="9" t="s">
        <v>114</v>
      </c>
      <c r="D121" s="12">
        <v>11382</v>
      </c>
      <c r="E121" s="21">
        <v>467.8</v>
      </c>
    </row>
    <row r="122" spans="1:5" ht="12.75">
      <c r="A122" s="1"/>
      <c r="B122" s="39"/>
      <c r="C122" s="9" t="s">
        <v>115</v>
      </c>
      <c r="D122" s="12">
        <v>11619</v>
      </c>
      <c r="E122" s="21">
        <v>225</v>
      </c>
    </row>
    <row r="123" spans="1:5" ht="12.75">
      <c r="A123" s="1"/>
      <c r="B123" s="39"/>
      <c r="C123" s="9" t="s">
        <v>116</v>
      </c>
      <c r="D123" s="12">
        <v>5615</v>
      </c>
      <c r="E123" s="21">
        <v>393.2</v>
      </c>
    </row>
    <row r="124" spans="1:5" ht="12.75">
      <c r="A124" s="1"/>
      <c r="B124" s="39"/>
      <c r="C124" s="10" t="s">
        <v>117</v>
      </c>
      <c r="D124" s="13">
        <v>8871</v>
      </c>
      <c r="E124" s="22">
        <v>194.6</v>
      </c>
    </row>
    <row r="125" spans="1:5" ht="26.25">
      <c r="A125" s="4" t="s">
        <v>118</v>
      </c>
      <c r="B125" s="38" t="s">
        <v>119</v>
      </c>
      <c r="C125" s="5">
        <f>COUNTA(C126)</f>
        <v>1</v>
      </c>
      <c r="D125" s="6">
        <f>SUM(D126)</f>
        <v>293301</v>
      </c>
      <c r="E125" s="7">
        <f>SUM(E126)</f>
        <v>168.7</v>
      </c>
    </row>
    <row r="126" spans="1:5" ht="12.75">
      <c r="A126" s="1"/>
      <c r="B126" s="39"/>
      <c r="C126" s="17" t="s">
        <v>120</v>
      </c>
      <c r="D126" s="2">
        <v>293301</v>
      </c>
      <c r="E126" s="14">
        <v>168.7</v>
      </c>
    </row>
    <row r="127" spans="1:5" ht="26.25">
      <c r="A127" s="4" t="s">
        <v>338</v>
      </c>
      <c r="B127" s="38" t="s">
        <v>339</v>
      </c>
      <c r="C127" s="5">
        <f>COUNTA(C128:C140)</f>
        <v>13</v>
      </c>
      <c r="D127" s="33">
        <f>SUM(D128:D140)</f>
        <v>169815</v>
      </c>
      <c r="E127" s="35">
        <f>SUM(E128:E140)</f>
        <v>11985.769999999999</v>
      </c>
    </row>
    <row r="128" spans="1:5" ht="12.75">
      <c r="A128" s="1"/>
      <c r="B128" s="39"/>
      <c r="C128" s="17" t="s">
        <v>340</v>
      </c>
      <c r="D128" s="11">
        <v>7784</v>
      </c>
      <c r="E128" s="20">
        <v>520.55</v>
      </c>
    </row>
    <row r="129" spans="1:5" ht="12.75">
      <c r="A129" s="1"/>
      <c r="B129" s="39"/>
      <c r="C129" s="17" t="s">
        <v>341</v>
      </c>
      <c r="D129" s="12">
        <v>8752</v>
      </c>
      <c r="E129" s="21">
        <v>249.93</v>
      </c>
    </row>
    <row r="130" spans="1:5" ht="12.75">
      <c r="A130" s="1"/>
      <c r="B130" s="39"/>
      <c r="C130" s="17" t="s">
        <v>342</v>
      </c>
      <c r="D130" s="12">
        <v>6884</v>
      </c>
      <c r="E130" s="21">
        <v>7158</v>
      </c>
    </row>
    <row r="131" spans="1:5" ht="12.75">
      <c r="A131" s="1"/>
      <c r="B131" s="39"/>
      <c r="C131" s="17" t="s">
        <v>343</v>
      </c>
      <c r="D131" s="12">
        <v>5434</v>
      </c>
      <c r="E131" s="21">
        <v>133.23</v>
      </c>
    </row>
    <row r="132" spans="1:5" ht="12.75">
      <c r="A132" s="1"/>
      <c r="B132" s="39"/>
      <c r="C132" s="17" t="s">
        <v>344</v>
      </c>
      <c r="D132" s="12">
        <v>15792</v>
      </c>
      <c r="E132" s="21">
        <v>302.49</v>
      </c>
    </row>
    <row r="133" spans="1:5" ht="12.75">
      <c r="A133" s="1"/>
      <c r="B133" s="39"/>
      <c r="C133" s="17" t="s">
        <v>345</v>
      </c>
      <c r="D133" s="12">
        <v>44149</v>
      </c>
      <c r="E133" s="21">
        <v>717.88</v>
      </c>
    </row>
    <row r="134" spans="1:5" ht="12.75">
      <c r="A134" s="1"/>
      <c r="B134" s="39"/>
      <c r="C134" s="17" t="s">
        <v>346</v>
      </c>
      <c r="D134" s="12">
        <v>3900</v>
      </c>
      <c r="E134" s="21">
        <v>108.59</v>
      </c>
    </row>
    <row r="135" spans="1:5" ht="12.75">
      <c r="A135" s="1"/>
      <c r="B135" s="39"/>
      <c r="C135" s="17" t="s">
        <v>347</v>
      </c>
      <c r="D135" s="12">
        <v>6000</v>
      </c>
      <c r="E135" s="21">
        <v>285.91</v>
      </c>
    </row>
    <row r="136" spans="1:5" ht="12.75">
      <c r="A136" s="1"/>
      <c r="B136" s="39"/>
      <c r="C136" s="17" t="s">
        <v>348</v>
      </c>
      <c r="D136" s="12">
        <v>10436</v>
      </c>
      <c r="E136" s="21">
        <v>486.15</v>
      </c>
    </row>
    <row r="137" spans="1:5" ht="12.75">
      <c r="A137" s="1"/>
      <c r="B137" s="39"/>
      <c r="C137" s="17" t="s">
        <v>349</v>
      </c>
      <c r="D137" s="12">
        <v>14222</v>
      </c>
      <c r="E137" s="21">
        <v>826.7</v>
      </c>
    </row>
    <row r="138" spans="1:5" ht="12.75">
      <c r="A138" s="1"/>
      <c r="B138" s="39"/>
      <c r="C138" s="17" t="s">
        <v>350</v>
      </c>
      <c r="D138" s="12">
        <v>27574</v>
      </c>
      <c r="E138" s="21">
        <v>435.92</v>
      </c>
    </row>
    <row r="139" spans="1:5" ht="12.75">
      <c r="A139" s="1"/>
      <c r="B139" s="39"/>
      <c r="C139" s="17" t="s">
        <v>351</v>
      </c>
      <c r="D139" s="12">
        <v>10639</v>
      </c>
      <c r="E139" s="21">
        <v>364.54</v>
      </c>
    </row>
    <row r="140" spans="1:5" ht="12.75">
      <c r="A140" s="1"/>
      <c r="B140" s="39"/>
      <c r="C140" s="17" t="s">
        <v>241</v>
      </c>
      <c r="D140" s="13">
        <v>8249</v>
      </c>
      <c r="E140" s="22">
        <v>395.88</v>
      </c>
    </row>
    <row r="141" spans="1:5" ht="26.25">
      <c r="A141" s="4" t="s">
        <v>121</v>
      </c>
      <c r="B141" s="38" t="s">
        <v>122</v>
      </c>
      <c r="C141" s="5">
        <f>COUNTA(C142:C147)</f>
        <v>6</v>
      </c>
      <c r="D141" s="34">
        <f>SUM(D142:D147)</f>
        <v>303358</v>
      </c>
      <c r="E141" s="18">
        <f>SUM(E142:E147)</f>
        <v>2158.3</v>
      </c>
    </row>
    <row r="142" spans="1:5" ht="12.75">
      <c r="A142" s="1"/>
      <c r="B142" s="39"/>
      <c r="C142" s="8" t="s">
        <v>123</v>
      </c>
      <c r="D142" s="11">
        <v>15216</v>
      </c>
      <c r="E142" s="8">
        <v>102.8</v>
      </c>
    </row>
    <row r="143" spans="1:5" ht="12.75">
      <c r="A143" s="1"/>
      <c r="B143" s="39"/>
      <c r="C143" s="9" t="s">
        <v>124</v>
      </c>
      <c r="D143" s="12">
        <v>121409</v>
      </c>
      <c r="E143" s="9">
        <v>568.1</v>
      </c>
    </row>
    <row r="144" spans="1:5" ht="12.75">
      <c r="A144" s="1"/>
      <c r="B144" s="39"/>
      <c r="C144" s="9" t="s">
        <v>125</v>
      </c>
      <c r="D144" s="12">
        <v>37419</v>
      </c>
      <c r="E144" s="9">
        <v>185.4</v>
      </c>
    </row>
    <row r="145" spans="1:5" ht="12.75">
      <c r="A145" s="1"/>
      <c r="B145" s="39"/>
      <c r="C145" s="9" t="s">
        <v>126</v>
      </c>
      <c r="D145" s="12">
        <v>47804</v>
      </c>
      <c r="E145" s="9">
        <v>416.2</v>
      </c>
    </row>
    <row r="146" spans="1:5" ht="12.75">
      <c r="A146" s="1"/>
      <c r="B146" s="39"/>
      <c r="C146" s="9" t="s">
        <v>127</v>
      </c>
      <c r="D146" s="12">
        <v>57154</v>
      </c>
      <c r="E146" s="9">
        <v>625.7</v>
      </c>
    </row>
    <row r="147" spans="1:5" ht="12.75">
      <c r="A147" s="1"/>
      <c r="B147" s="39"/>
      <c r="C147" s="10" t="s">
        <v>128</v>
      </c>
      <c r="D147" s="13">
        <v>24356</v>
      </c>
      <c r="E147" s="10">
        <v>260.1</v>
      </c>
    </row>
    <row r="148" spans="1:5" ht="26.25">
      <c r="A148" s="4" t="s">
        <v>129</v>
      </c>
      <c r="B148" s="38" t="s">
        <v>130</v>
      </c>
      <c r="C148" s="5">
        <f>COUNTA(C149:C153)</f>
        <v>5</v>
      </c>
      <c r="D148" s="6">
        <f>SUM(D149:D153)</f>
        <v>98007</v>
      </c>
      <c r="E148" s="7">
        <f>SUM(E149:E153)</f>
        <v>5244.3</v>
      </c>
    </row>
    <row r="149" spans="1:5" ht="12.75">
      <c r="A149" s="1"/>
      <c r="B149" s="39"/>
      <c r="C149" s="8" t="s">
        <v>131</v>
      </c>
      <c r="D149" s="11">
        <v>13841</v>
      </c>
      <c r="E149" s="23">
        <v>1455.9</v>
      </c>
    </row>
    <row r="150" spans="1:5" ht="12.75">
      <c r="A150" s="1"/>
      <c r="B150" s="39"/>
      <c r="C150" s="9" t="s">
        <v>132</v>
      </c>
      <c r="D150" s="12">
        <v>14602</v>
      </c>
      <c r="E150" s="9">
        <v>805.4</v>
      </c>
    </row>
    <row r="151" spans="1:5" ht="12.75">
      <c r="A151" s="1"/>
      <c r="B151" s="39"/>
      <c r="C151" s="9" t="s">
        <v>133</v>
      </c>
      <c r="D151" s="12">
        <v>25709</v>
      </c>
      <c r="E151" s="24">
        <v>1719.7</v>
      </c>
    </row>
    <row r="152" spans="1:5" ht="12.75">
      <c r="A152" s="1"/>
      <c r="B152" s="39"/>
      <c r="C152" s="9" t="s">
        <v>134</v>
      </c>
      <c r="D152" s="12">
        <v>30389</v>
      </c>
      <c r="E152" s="24">
        <v>1060.6</v>
      </c>
    </row>
    <row r="153" spans="1:5" ht="12.75">
      <c r="A153" s="1"/>
      <c r="B153" s="39"/>
      <c r="C153" s="10" t="s">
        <v>135</v>
      </c>
      <c r="D153" s="13">
        <v>13466</v>
      </c>
      <c r="E153" s="10">
        <v>202.7</v>
      </c>
    </row>
    <row r="154" spans="1:5" ht="26.25">
      <c r="A154" s="4" t="s">
        <v>136</v>
      </c>
      <c r="B154" s="38" t="s">
        <v>137</v>
      </c>
      <c r="C154" s="5">
        <f>COUNTA(C155:C165)</f>
        <v>11</v>
      </c>
      <c r="D154" s="6">
        <f>SUM(D155:D165)</f>
        <v>241257</v>
      </c>
      <c r="E154" s="7">
        <f>SUM(E155:E165)</f>
        <v>827.8999999999999</v>
      </c>
    </row>
    <row r="155" spans="1:5" ht="12.75">
      <c r="A155" s="1"/>
      <c r="B155" s="39"/>
      <c r="C155" s="8" t="s">
        <v>3</v>
      </c>
      <c r="D155" s="11">
        <v>11718</v>
      </c>
      <c r="E155" s="20">
        <v>110.3</v>
      </c>
    </row>
    <row r="156" spans="1:5" ht="12.75">
      <c r="A156" s="1"/>
      <c r="B156" s="39"/>
      <c r="C156" s="9" t="s">
        <v>138</v>
      </c>
      <c r="D156" s="12">
        <v>34441</v>
      </c>
      <c r="E156" s="21">
        <v>52.5</v>
      </c>
    </row>
    <row r="157" spans="1:5" ht="12.75">
      <c r="A157" s="1"/>
      <c r="B157" s="39"/>
      <c r="C157" s="9" t="s">
        <v>139</v>
      </c>
      <c r="D157" s="12">
        <v>101458</v>
      </c>
      <c r="E157" s="21">
        <v>75.7</v>
      </c>
    </row>
    <row r="158" spans="1:5" ht="12.75">
      <c r="A158" s="1"/>
      <c r="B158" s="39"/>
      <c r="C158" s="9" t="s">
        <v>140</v>
      </c>
      <c r="D158" s="12">
        <v>21260</v>
      </c>
      <c r="E158" s="21">
        <v>67.6</v>
      </c>
    </row>
    <row r="159" spans="1:5" ht="12.75">
      <c r="A159" s="1"/>
      <c r="B159" s="39"/>
      <c r="C159" s="9" t="s">
        <v>141</v>
      </c>
      <c r="D159" s="12">
        <v>7988</v>
      </c>
      <c r="E159" s="21">
        <v>46.8</v>
      </c>
    </row>
    <row r="160" spans="1:5" ht="12.75">
      <c r="A160" s="1"/>
      <c r="B160" s="39"/>
      <c r="C160" s="9" t="s">
        <v>142</v>
      </c>
      <c r="D160" s="12">
        <v>2796</v>
      </c>
      <c r="E160" s="21">
        <v>82.6</v>
      </c>
    </row>
    <row r="161" spans="1:5" ht="12.75">
      <c r="A161" s="1"/>
      <c r="B161" s="39"/>
      <c r="C161" s="9" t="s">
        <v>143</v>
      </c>
      <c r="D161" s="12">
        <v>4360</v>
      </c>
      <c r="E161" s="21">
        <v>42.4</v>
      </c>
    </row>
    <row r="162" spans="1:5" ht="12.75">
      <c r="A162" s="1"/>
      <c r="B162" s="39"/>
      <c r="C162" s="9" t="s">
        <v>144</v>
      </c>
      <c r="D162" s="12">
        <v>12264</v>
      </c>
      <c r="E162" s="21">
        <v>64.9</v>
      </c>
    </row>
    <row r="163" spans="1:5" ht="12.75">
      <c r="A163" s="1"/>
      <c r="B163" s="39"/>
      <c r="C163" s="9" t="s">
        <v>145</v>
      </c>
      <c r="D163" s="12">
        <v>30464</v>
      </c>
      <c r="E163" s="21">
        <v>68</v>
      </c>
    </row>
    <row r="164" spans="1:5" ht="12.75">
      <c r="A164" s="1"/>
      <c r="B164" s="39"/>
      <c r="C164" s="9" t="s">
        <v>146</v>
      </c>
      <c r="D164" s="12">
        <v>8496</v>
      </c>
      <c r="E164" s="21">
        <v>136.3</v>
      </c>
    </row>
    <row r="165" spans="1:5" ht="12.75">
      <c r="A165" s="1"/>
      <c r="B165" s="39"/>
      <c r="C165" s="10" t="s">
        <v>147</v>
      </c>
      <c r="D165" s="13">
        <v>6012</v>
      </c>
      <c r="E165" s="22">
        <v>80.8</v>
      </c>
    </row>
    <row r="166" spans="1:5" ht="12.75">
      <c r="A166" s="4" t="s">
        <v>148</v>
      </c>
      <c r="B166" s="38" t="s">
        <v>149</v>
      </c>
      <c r="C166" s="5">
        <f>COUNTA(C167)</f>
        <v>1</v>
      </c>
      <c r="D166" s="6">
        <f>SUM(D167)</f>
        <v>120111</v>
      </c>
      <c r="E166" s="7">
        <f>SUM(E167)</f>
        <v>83.2</v>
      </c>
    </row>
    <row r="167" spans="1:5" ht="12.75">
      <c r="A167" s="1"/>
      <c r="B167" s="39"/>
      <c r="C167" s="14" t="s">
        <v>150</v>
      </c>
      <c r="D167" s="15">
        <v>120111</v>
      </c>
      <c r="E167" s="26">
        <v>83.2</v>
      </c>
    </row>
    <row r="168" spans="1:5" ht="12.75">
      <c r="A168" s="4" t="s">
        <v>151</v>
      </c>
      <c r="B168" s="38" t="s">
        <v>152</v>
      </c>
      <c r="C168" s="5">
        <f>COUNTA(C169:C178)</f>
        <v>10</v>
      </c>
      <c r="D168" s="6">
        <f>SUM(D169:D178)</f>
        <v>188376</v>
      </c>
      <c r="E168" s="7">
        <f>SUM(E169:E178)</f>
        <v>2289.4</v>
      </c>
    </row>
    <row r="169" spans="1:5" ht="12.75">
      <c r="A169" s="1"/>
      <c r="B169" s="39"/>
      <c r="C169" s="8" t="s">
        <v>153</v>
      </c>
      <c r="D169" s="11">
        <v>42235</v>
      </c>
      <c r="E169" s="21">
        <v>714.7</v>
      </c>
    </row>
    <row r="170" spans="1:5" ht="12.75">
      <c r="A170" s="1"/>
      <c r="B170" s="39"/>
      <c r="C170" s="9" t="s">
        <v>154</v>
      </c>
      <c r="D170" s="12">
        <v>14600</v>
      </c>
      <c r="E170" s="21">
        <v>127.3</v>
      </c>
    </row>
    <row r="171" spans="1:5" ht="12.75">
      <c r="A171" s="1"/>
      <c r="B171" s="39"/>
      <c r="C171" s="9" t="s">
        <v>155</v>
      </c>
      <c r="D171" s="12">
        <v>3815</v>
      </c>
      <c r="E171" s="21">
        <v>80.4</v>
      </c>
    </row>
    <row r="172" spans="1:5" ht="12.75">
      <c r="A172" s="1"/>
      <c r="B172" s="39"/>
      <c r="C172" s="9" t="s">
        <v>156</v>
      </c>
      <c r="D172" s="12">
        <v>18174</v>
      </c>
      <c r="E172" s="21">
        <v>13.7</v>
      </c>
    </row>
    <row r="173" spans="1:5" ht="12.75">
      <c r="A173" s="1"/>
      <c r="B173" s="39"/>
      <c r="C173" s="9" t="s">
        <v>157</v>
      </c>
      <c r="D173" s="12">
        <v>9422</v>
      </c>
      <c r="E173" s="21">
        <v>190.4</v>
      </c>
    </row>
    <row r="174" spans="1:5" ht="12.75">
      <c r="A174" s="1"/>
      <c r="B174" s="39"/>
      <c r="C174" s="9" t="s">
        <v>158</v>
      </c>
      <c r="D174" s="12">
        <v>8442</v>
      </c>
      <c r="E174" s="21">
        <v>400</v>
      </c>
    </row>
    <row r="175" spans="1:5" ht="12.75">
      <c r="A175" s="1"/>
      <c r="B175" s="39"/>
      <c r="C175" s="9" t="s">
        <v>159</v>
      </c>
      <c r="D175" s="12">
        <v>4104</v>
      </c>
      <c r="E175" s="21">
        <v>92.1</v>
      </c>
    </row>
    <row r="176" spans="1:5" ht="12.75">
      <c r="A176" s="1"/>
      <c r="B176" s="39"/>
      <c r="C176" s="9" t="s">
        <v>160</v>
      </c>
      <c r="D176" s="12">
        <v>43066</v>
      </c>
      <c r="E176" s="21">
        <v>351.2</v>
      </c>
    </row>
    <row r="177" spans="1:5" ht="12.75">
      <c r="A177" s="1"/>
      <c r="B177" s="39"/>
      <c r="C177" s="9" t="s">
        <v>161</v>
      </c>
      <c r="D177" s="12">
        <v>36908</v>
      </c>
      <c r="E177" s="21">
        <v>270</v>
      </c>
    </row>
    <row r="178" spans="1:5" ht="12.75">
      <c r="A178" s="1"/>
      <c r="B178" s="39"/>
      <c r="C178" s="10" t="s">
        <v>162</v>
      </c>
      <c r="D178" s="13">
        <v>7610</v>
      </c>
      <c r="E178" s="21">
        <v>49.6</v>
      </c>
    </row>
    <row r="179" spans="1:5" ht="26.25">
      <c r="A179" s="4" t="s">
        <v>307</v>
      </c>
      <c r="B179" s="38" t="s">
        <v>308</v>
      </c>
      <c r="C179" s="30">
        <f>COUNTA(C180:C184)</f>
        <v>5</v>
      </c>
      <c r="D179" s="6">
        <f>SUM(D180:D184)</f>
        <v>571161</v>
      </c>
      <c r="E179" s="7">
        <f>SUM(E180:E184)</f>
        <v>499.96</v>
      </c>
    </row>
    <row r="180" spans="1:5" ht="12.75">
      <c r="A180" s="1"/>
      <c r="B180" s="39"/>
      <c r="C180" s="32" t="s">
        <v>309</v>
      </c>
      <c r="D180" s="11">
        <v>169239</v>
      </c>
      <c r="E180" s="20">
        <v>133.26</v>
      </c>
    </row>
    <row r="181" spans="1:5" ht="12.75">
      <c r="A181" s="1"/>
      <c r="B181" s="39"/>
      <c r="C181" s="1" t="s">
        <v>310</v>
      </c>
      <c r="D181" s="12">
        <v>168451</v>
      </c>
      <c r="E181" s="21">
        <v>62.3</v>
      </c>
    </row>
    <row r="182" spans="1:5" ht="12.75">
      <c r="A182" s="1"/>
      <c r="B182" s="39"/>
      <c r="C182" s="1" t="s">
        <v>311</v>
      </c>
      <c r="D182" s="12">
        <v>66216</v>
      </c>
      <c r="E182" s="21">
        <v>82.1</v>
      </c>
    </row>
    <row r="183" spans="1:5" ht="12.75">
      <c r="A183" s="1"/>
      <c r="B183" s="39"/>
      <c r="C183" s="1" t="s">
        <v>312</v>
      </c>
      <c r="D183" s="12">
        <v>75981</v>
      </c>
      <c r="E183" s="21">
        <v>149.31</v>
      </c>
    </row>
    <row r="184" spans="1:5" ht="12.75">
      <c r="A184" s="1"/>
      <c r="B184" s="39"/>
      <c r="C184" s="3" t="s">
        <v>313</v>
      </c>
      <c r="D184" s="13">
        <v>91274</v>
      </c>
      <c r="E184" s="22">
        <v>72.99</v>
      </c>
    </row>
    <row r="185" spans="1:5" ht="12.75">
      <c r="A185" s="4" t="s">
        <v>163</v>
      </c>
      <c r="B185" s="38" t="s">
        <v>164</v>
      </c>
      <c r="C185" s="31">
        <f>COUNTA(C186:C197)</f>
        <v>12</v>
      </c>
      <c r="D185" s="34">
        <f>SUM(D186:D197)</f>
        <v>345165</v>
      </c>
      <c r="E185" s="18">
        <f>SUM(E186:E197)</f>
        <v>2214.7</v>
      </c>
    </row>
    <row r="186" spans="1:5" ht="12.75">
      <c r="A186" s="1"/>
      <c r="B186" s="39"/>
      <c r="C186" s="8" t="s">
        <v>165</v>
      </c>
      <c r="D186" s="11">
        <v>54638</v>
      </c>
      <c r="E186" s="21">
        <v>406.5</v>
      </c>
    </row>
    <row r="187" spans="1:5" ht="12.75">
      <c r="A187" s="1"/>
      <c r="B187" s="39"/>
      <c r="C187" s="9" t="s">
        <v>166</v>
      </c>
      <c r="D187" s="12">
        <v>40895</v>
      </c>
      <c r="E187" s="21">
        <v>304.6</v>
      </c>
    </row>
    <row r="188" spans="1:5" ht="12.75">
      <c r="A188" s="1"/>
      <c r="B188" s="39"/>
      <c r="C188" s="9" t="s">
        <v>167</v>
      </c>
      <c r="D188" s="12">
        <v>10649</v>
      </c>
      <c r="E188" s="21">
        <v>77.7</v>
      </c>
    </row>
    <row r="189" spans="1:5" ht="12.75">
      <c r="A189" s="1"/>
      <c r="B189" s="39"/>
      <c r="C189" s="9" t="s">
        <v>168</v>
      </c>
      <c r="D189" s="12">
        <v>13518</v>
      </c>
      <c r="E189" s="21">
        <v>91.3</v>
      </c>
    </row>
    <row r="190" spans="1:5" ht="12.75">
      <c r="A190" s="1"/>
      <c r="B190" s="39"/>
      <c r="C190" s="9" t="s">
        <v>169</v>
      </c>
      <c r="D190" s="12">
        <v>14157</v>
      </c>
      <c r="E190" s="21">
        <v>174.2</v>
      </c>
    </row>
    <row r="191" spans="1:5" ht="12.75">
      <c r="A191" s="1"/>
      <c r="B191" s="39"/>
      <c r="C191" s="9" t="s">
        <v>170</v>
      </c>
      <c r="D191" s="12">
        <v>50193</v>
      </c>
      <c r="E191" s="21">
        <v>254.6</v>
      </c>
    </row>
    <row r="192" spans="1:5" ht="12.75">
      <c r="A192" s="1"/>
      <c r="B192" s="39"/>
      <c r="C192" s="9" t="s">
        <v>171</v>
      </c>
      <c r="D192" s="12">
        <v>23894</v>
      </c>
      <c r="E192" s="21">
        <v>147.2</v>
      </c>
    </row>
    <row r="193" spans="1:5" ht="12.75">
      <c r="A193" s="1"/>
      <c r="B193" s="39"/>
      <c r="C193" s="9" t="s">
        <v>172</v>
      </c>
      <c r="D193" s="12">
        <v>15028</v>
      </c>
      <c r="E193" s="21">
        <v>81.5</v>
      </c>
    </row>
    <row r="194" spans="1:5" ht="12.75">
      <c r="A194" s="1"/>
      <c r="B194" s="39"/>
      <c r="C194" s="9" t="s">
        <v>173</v>
      </c>
      <c r="D194" s="12">
        <v>11003</v>
      </c>
      <c r="E194" s="21">
        <v>141.1</v>
      </c>
    </row>
    <row r="195" spans="1:5" ht="12.75">
      <c r="A195" s="1"/>
      <c r="B195" s="39"/>
      <c r="C195" s="9" t="s">
        <v>174</v>
      </c>
      <c r="D195" s="12">
        <v>27738</v>
      </c>
      <c r="E195" s="21">
        <v>77</v>
      </c>
    </row>
    <row r="196" spans="1:5" ht="12.75">
      <c r="A196" s="1"/>
      <c r="B196" s="39"/>
      <c r="C196" s="9" t="s">
        <v>175</v>
      </c>
      <c r="D196" s="12">
        <v>9346</v>
      </c>
      <c r="E196" s="21">
        <v>52</v>
      </c>
    </row>
    <row r="197" spans="1:5" ht="12.75">
      <c r="A197" s="1"/>
      <c r="B197" s="39"/>
      <c r="C197" s="10" t="s">
        <v>176</v>
      </c>
      <c r="D197" s="13">
        <v>74106</v>
      </c>
      <c r="E197" s="21">
        <v>407</v>
      </c>
    </row>
    <row r="198" spans="1:5" ht="12.75">
      <c r="A198" s="4" t="s">
        <v>177</v>
      </c>
      <c r="B198" s="38" t="s">
        <v>178</v>
      </c>
      <c r="C198" s="5">
        <f>COUNTA(C199:C213)</f>
        <v>15</v>
      </c>
      <c r="D198" s="6">
        <f>SUM(D199:D213)</f>
        <v>125303</v>
      </c>
      <c r="E198" s="7">
        <f>SUM(E199:E213)</f>
        <v>6065.199999999999</v>
      </c>
    </row>
    <row r="199" spans="1:5" ht="12.75">
      <c r="A199" s="1"/>
      <c r="B199" s="39"/>
      <c r="C199" s="8" t="s">
        <v>179</v>
      </c>
      <c r="D199" s="11">
        <v>3770</v>
      </c>
      <c r="E199" s="20">
        <v>362</v>
      </c>
    </row>
    <row r="200" spans="1:5" ht="12.75">
      <c r="A200" s="1"/>
      <c r="B200" s="39"/>
      <c r="C200" s="9" t="s">
        <v>180</v>
      </c>
      <c r="D200" s="12">
        <v>3389</v>
      </c>
      <c r="E200" s="21">
        <v>314.4</v>
      </c>
    </row>
    <row r="201" spans="1:5" ht="12.75">
      <c r="A201" s="1"/>
      <c r="B201" s="39"/>
      <c r="C201" s="9" t="s">
        <v>181</v>
      </c>
      <c r="D201" s="12">
        <v>5197</v>
      </c>
      <c r="E201" s="21">
        <v>605.5</v>
      </c>
    </row>
    <row r="202" spans="1:5" ht="12.75">
      <c r="A202" s="1"/>
      <c r="B202" s="39"/>
      <c r="C202" s="9" t="s">
        <v>182</v>
      </c>
      <c r="D202" s="12">
        <v>8310</v>
      </c>
      <c r="E202" s="21">
        <v>247.3</v>
      </c>
    </row>
    <row r="203" spans="1:5" ht="12.75">
      <c r="A203" s="1"/>
      <c r="B203" s="39"/>
      <c r="C203" s="9" t="s">
        <v>183</v>
      </c>
      <c r="D203" s="12">
        <v>3872</v>
      </c>
      <c r="E203" s="21">
        <v>264.8</v>
      </c>
    </row>
    <row r="204" spans="1:5" ht="12.75">
      <c r="A204" s="1"/>
      <c r="B204" s="39"/>
      <c r="C204" s="9" t="s">
        <v>184</v>
      </c>
      <c r="D204" s="12">
        <v>4348</v>
      </c>
      <c r="E204" s="21">
        <v>388</v>
      </c>
    </row>
    <row r="205" spans="1:5" ht="12.75">
      <c r="A205" s="1"/>
      <c r="B205" s="39"/>
      <c r="C205" s="9" t="s">
        <v>185</v>
      </c>
      <c r="D205" s="12">
        <v>22811</v>
      </c>
      <c r="E205" s="21">
        <v>631</v>
      </c>
    </row>
    <row r="206" spans="1:5" ht="12.75">
      <c r="A206" s="1"/>
      <c r="B206" s="39"/>
      <c r="C206" s="9" t="s">
        <v>186</v>
      </c>
      <c r="D206" s="12">
        <v>3732</v>
      </c>
      <c r="E206" s="21">
        <v>245.2</v>
      </c>
    </row>
    <row r="207" spans="1:5" ht="12.75">
      <c r="A207" s="1"/>
      <c r="B207" s="39"/>
      <c r="C207" s="9" t="s">
        <v>187</v>
      </c>
      <c r="D207" s="12">
        <v>4887</v>
      </c>
      <c r="E207" s="21">
        <v>294.6</v>
      </c>
    </row>
    <row r="208" spans="1:5" ht="12.75">
      <c r="A208" s="1"/>
      <c r="B208" s="39"/>
      <c r="C208" s="9" t="s">
        <v>188</v>
      </c>
      <c r="D208" s="12">
        <v>4029</v>
      </c>
      <c r="E208" s="21">
        <v>154.8</v>
      </c>
    </row>
    <row r="209" spans="1:5" ht="12.75">
      <c r="A209" s="1"/>
      <c r="B209" s="39"/>
      <c r="C209" s="9" t="s">
        <v>189</v>
      </c>
      <c r="D209" s="12">
        <v>3292</v>
      </c>
      <c r="E209" s="21">
        <v>419.6</v>
      </c>
    </row>
    <row r="210" spans="1:5" ht="12.75">
      <c r="A210" s="1"/>
      <c r="B210" s="39"/>
      <c r="C210" s="9" t="s">
        <v>190</v>
      </c>
      <c r="D210" s="12">
        <v>8585</v>
      </c>
      <c r="E210" s="21">
        <v>573.9</v>
      </c>
    </row>
    <row r="211" spans="1:5" ht="12.75">
      <c r="A211" s="1"/>
      <c r="B211" s="39"/>
      <c r="C211" s="9" t="s">
        <v>191</v>
      </c>
      <c r="D211" s="12">
        <v>25161</v>
      </c>
      <c r="E211" s="21">
        <v>446.2</v>
      </c>
    </row>
    <row r="212" spans="1:5" ht="12.75">
      <c r="A212" s="1"/>
      <c r="B212" s="39"/>
      <c r="C212" s="9" t="s">
        <v>192</v>
      </c>
      <c r="D212" s="12">
        <v>18140</v>
      </c>
      <c r="E212" s="21">
        <v>839</v>
      </c>
    </row>
    <row r="213" spans="1:5" ht="12.75">
      <c r="A213" s="1"/>
      <c r="B213" s="39"/>
      <c r="C213" s="10" t="s">
        <v>193</v>
      </c>
      <c r="D213" s="13">
        <v>5780</v>
      </c>
      <c r="E213" s="22">
        <v>278.9</v>
      </c>
    </row>
    <row r="214" spans="1:5" ht="12.75">
      <c r="A214" s="4" t="s">
        <v>194</v>
      </c>
      <c r="B214" s="38" t="s">
        <v>195</v>
      </c>
      <c r="C214" s="5">
        <f>COUNTA(C215)</f>
        <v>1</v>
      </c>
      <c r="D214" s="6">
        <f>SUM(D215)</f>
        <v>263131</v>
      </c>
      <c r="E214" s="7">
        <f>SUM(E215)</f>
        <v>41.5</v>
      </c>
    </row>
    <row r="215" spans="1:5" ht="12.75">
      <c r="A215" s="1"/>
      <c r="B215" s="39"/>
      <c r="C215" s="14" t="s">
        <v>196</v>
      </c>
      <c r="D215" s="15">
        <v>263131</v>
      </c>
      <c r="E215" s="14">
        <v>41.5</v>
      </c>
    </row>
    <row r="216" spans="1:5" ht="12.75">
      <c r="A216" s="4" t="s">
        <v>197</v>
      </c>
      <c r="B216" s="38" t="s">
        <v>198</v>
      </c>
      <c r="C216" s="5">
        <f>COUNTA(C217:C227)</f>
        <v>11</v>
      </c>
      <c r="D216" s="6">
        <f>SUM(D217:D227)</f>
        <v>244148</v>
      </c>
      <c r="E216" s="7">
        <f>SUM(E217:E227)</f>
        <v>4271.8</v>
      </c>
    </row>
    <row r="217" spans="1:5" ht="12.75">
      <c r="A217" s="1"/>
      <c r="B217" s="39"/>
      <c r="C217" s="8" t="s">
        <v>199</v>
      </c>
      <c r="D217" s="11">
        <v>22303</v>
      </c>
      <c r="E217" s="20">
        <v>221.8</v>
      </c>
    </row>
    <row r="218" spans="1:5" ht="12.75">
      <c r="A218" s="1"/>
      <c r="B218" s="39"/>
      <c r="C218" s="9" t="s">
        <v>200</v>
      </c>
      <c r="D218" s="12">
        <v>8109</v>
      </c>
      <c r="E218" s="21">
        <v>94.4</v>
      </c>
    </row>
    <row r="219" spans="1:5" ht="12.75">
      <c r="A219" s="1"/>
      <c r="B219" s="39"/>
      <c r="C219" s="9" t="s">
        <v>201</v>
      </c>
      <c r="D219" s="12">
        <v>21188</v>
      </c>
      <c r="E219" s="21">
        <v>260.5</v>
      </c>
    </row>
    <row r="220" spans="1:5" ht="12.75">
      <c r="A220" s="1"/>
      <c r="B220" s="39"/>
      <c r="C220" s="9" t="s">
        <v>202</v>
      </c>
      <c r="D220" s="12">
        <v>24545</v>
      </c>
      <c r="E220" s="21">
        <v>521.4</v>
      </c>
    </row>
    <row r="221" spans="1:5" ht="12.75">
      <c r="A221" s="1"/>
      <c r="B221" s="39"/>
      <c r="C221" s="9" t="s">
        <v>203</v>
      </c>
      <c r="D221" s="12">
        <v>23965</v>
      </c>
      <c r="E221" s="21">
        <v>156.2</v>
      </c>
    </row>
    <row r="222" spans="1:5" ht="12.75">
      <c r="A222" s="1"/>
      <c r="B222" s="39"/>
      <c r="C222" s="9" t="s">
        <v>204</v>
      </c>
      <c r="D222" s="12">
        <v>11414</v>
      </c>
      <c r="E222" s="21">
        <v>745.9</v>
      </c>
    </row>
    <row r="223" spans="1:5" ht="12.75">
      <c r="A223" s="1"/>
      <c r="B223" s="39"/>
      <c r="C223" s="9" t="s">
        <v>205</v>
      </c>
      <c r="D223" s="12">
        <v>21023</v>
      </c>
      <c r="E223" s="21">
        <v>1116.9</v>
      </c>
    </row>
    <row r="224" spans="1:5" ht="12.75">
      <c r="A224" s="1"/>
      <c r="B224" s="39"/>
      <c r="C224" s="9" t="s">
        <v>206</v>
      </c>
      <c r="D224" s="12">
        <v>5691</v>
      </c>
      <c r="E224" s="21">
        <v>76.6</v>
      </c>
    </row>
    <row r="225" spans="1:5" ht="12.75">
      <c r="A225" s="1"/>
      <c r="B225" s="39"/>
      <c r="C225" s="9" t="s">
        <v>207</v>
      </c>
      <c r="D225" s="12">
        <v>21428</v>
      </c>
      <c r="E225" s="21">
        <v>272.8</v>
      </c>
    </row>
    <row r="226" spans="1:5" ht="12.75">
      <c r="A226" s="1"/>
      <c r="B226" s="39"/>
      <c r="C226" s="9" t="s">
        <v>208</v>
      </c>
      <c r="D226" s="12">
        <v>20523</v>
      </c>
      <c r="E226" s="21">
        <v>244.7</v>
      </c>
    </row>
    <row r="227" spans="1:5" ht="12.75">
      <c r="A227" s="1"/>
      <c r="B227" s="39"/>
      <c r="C227" s="10" t="s">
        <v>209</v>
      </c>
      <c r="D227" s="13">
        <v>63959</v>
      </c>
      <c r="E227" s="22">
        <v>560.6</v>
      </c>
    </row>
    <row r="228" spans="1:5" ht="12.75">
      <c r="A228" s="4" t="s">
        <v>210</v>
      </c>
      <c r="B228" s="38" t="s">
        <v>211</v>
      </c>
      <c r="C228" s="5">
        <f>COUNTA(C229)</f>
        <v>1</v>
      </c>
      <c r="D228" s="6">
        <f>SUM(D229)</f>
        <v>150261</v>
      </c>
      <c r="E228" s="7">
        <f>SUM(E229)</f>
        <v>95.5</v>
      </c>
    </row>
    <row r="229" spans="1:5" ht="12.75">
      <c r="A229" s="1"/>
      <c r="B229" s="39"/>
      <c r="C229" s="25" t="s">
        <v>212</v>
      </c>
      <c r="D229" s="15">
        <v>150261</v>
      </c>
      <c r="E229" s="26">
        <v>95.5</v>
      </c>
    </row>
    <row r="230" spans="1:5" ht="26.25">
      <c r="A230" s="4" t="s">
        <v>213</v>
      </c>
      <c r="B230" s="38" t="s">
        <v>214</v>
      </c>
      <c r="C230" s="5">
        <f>COUNTA(C231:C237)</f>
        <v>7</v>
      </c>
      <c r="D230" s="6">
        <f>SUM(D231:D237)</f>
        <v>405302</v>
      </c>
      <c r="E230" s="7">
        <f>SUM(E231:E237)</f>
        <v>1415.1</v>
      </c>
    </row>
    <row r="231" spans="1:5" ht="12.75">
      <c r="A231" s="1"/>
      <c r="B231" s="39"/>
      <c r="C231" s="8" t="s">
        <v>215</v>
      </c>
      <c r="D231" s="11">
        <v>13208</v>
      </c>
      <c r="E231" s="20">
        <v>132.8</v>
      </c>
    </row>
    <row r="232" spans="1:5" ht="12.75">
      <c r="A232" s="1"/>
      <c r="B232" s="39"/>
      <c r="C232" s="9" t="s">
        <v>216</v>
      </c>
      <c r="D232" s="12">
        <v>78555</v>
      </c>
      <c r="E232" s="21">
        <v>32</v>
      </c>
    </row>
    <row r="233" spans="1:5" ht="12.75">
      <c r="A233" s="1"/>
      <c r="B233" s="39"/>
      <c r="C233" s="9" t="s">
        <v>217</v>
      </c>
      <c r="D233" s="12">
        <v>67485</v>
      </c>
      <c r="E233" s="21">
        <v>54.6</v>
      </c>
    </row>
    <row r="234" spans="1:5" ht="12.75">
      <c r="A234" s="1"/>
      <c r="B234" s="39"/>
      <c r="C234" s="9" t="s">
        <v>218</v>
      </c>
      <c r="D234" s="12">
        <v>39324</v>
      </c>
      <c r="E234" s="21">
        <v>340.5</v>
      </c>
    </row>
    <row r="235" spans="1:5" ht="12.75">
      <c r="A235" s="1"/>
      <c r="B235" s="39"/>
      <c r="C235" s="9" t="s">
        <v>219</v>
      </c>
      <c r="D235" s="12">
        <v>53967</v>
      </c>
      <c r="E235" s="21">
        <v>465.9</v>
      </c>
    </row>
    <row r="236" spans="1:5" ht="12.75">
      <c r="A236" s="1"/>
      <c r="B236" s="39"/>
      <c r="C236" s="9" t="s">
        <v>220</v>
      </c>
      <c r="D236" s="12">
        <v>38296</v>
      </c>
      <c r="E236" s="21">
        <v>195.7</v>
      </c>
    </row>
    <row r="237" spans="1:5" ht="12.75">
      <c r="A237" s="1"/>
      <c r="B237" s="39"/>
      <c r="C237" s="10" t="s">
        <v>221</v>
      </c>
      <c r="D237" s="13">
        <v>114467</v>
      </c>
      <c r="E237" s="22">
        <v>193.6</v>
      </c>
    </row>
    <row r="238" spans="1:5" ht="26.25">
      <c r="A238" s="4" t="s">
        <v>331</v>
      </c>
      <c r="B238" s="38" t="s">
        <v>332</v>
      </c>
      <c r="C238" s="5">
        <f>COUNTA(C239:C243)</f>
        <v>5</v>
      </c>
      <c r="D238" s="6">
        <f>SUM(D239:D243)</f>
        <v>165152</v>
      </c>
      <c r="E238" s="7">
        <f>SUM(E239:E243)</f>
        <v>1029.95</v>
      </c>
    </row>
    <row r="239" spans="1:5" ht="12.75">
      <c r="A239" s="1"/>
      <c r="B239" s="39"/>
      <c r="C239" s="8" t="s">
        <v>333</v>
      </c>
      <c r="D239" s="11">
        <v>61029</v>
      </c>
      <c r="E239" s="20">
        <v>299.25</v>
      </c>
    </row>
    <row r="240" spans="1:5" ht="12.75">
      <c r="A240" s="1"/>
      <c r="B240" s="39"/>
      <c r="C240" s="9" t="s">
        <v>334</v>
      </c>
      <c r="D240" s="12">
        <v>21564</v>
      </c>
      <c r="E240" s="21">
        <v>175.71</v>
      </c>
    </row>
    <row r="241" spans="1:5" ht="12.75">
      <c r="A241" s="1"/>
      <c r="B241" s="39"/>
      <c r="C241" s="9" t="s">
        <v>335</v>
      </c>
      <c r="D241" s="12">
        <v>20128</v>
      </c>
      <c r="E241" s="21">
        <v>181.1</v>
      </c>
    </row>
    <row r="242" spans="1:5" ht="12.75">
      <c r="A242" s="1"/>
      <c r="B242" s="39"/>
      <c r="C242" s="9" t="s">
        <v>336</v>
      </c>
      <c r="D242" s="12">
        <v>53961</v>
      </c>
      <c r="E242" s="21">
        <v>202.02</v>
      </c>
    </row>
    <row r="243" spans="1:5" ht="12.75">
      <c r="A243" s="1"/>
      <c r="B243" s="39"/>
      <c r="C243" s="10" t="s">
        <v>337</v>
      </c>
      <c r="D243" s="13">
        <v>8470</v>
      </c>
      <c r="E243" s="22">
        <v>171.87</v>
      </c>
    </row>
    <row r="244" spans="1:5" ht="12.75">
      <c r="A244" s="4" t="s">
        <v>352</v>
      </c>
      <c r="B244" s="38" t="s">
        <v>353</v>
      </c>
      <c r="C244" s="5">
        <f>COUNTA(C245)</f>
        <v>1</v>
      </c>
      <c r="D244" s="6">
        <f>SUM(D245)</f>
        <v>25105</v>
      </c>
      <c r="E244" s="7">
        <f>SUM(E245)</f>
        <v>607.17</v>
      </c>
    </row>
    <row r="245" spans="1:5" ht="12.75">
      <c r="A245" s="1"/>
      <c r="B245" s="39"/>
      <c r="C245" s="10" t="s">
        <v>35</v>
      </c>
      <c r="D245" s="15">
        <v>25105</v>
      </c>
      <c r="E245" s="26">
        <v>607.17</v>
      </c>
    </row>
    <row r="246" spans="1:5" ht="26.25">
      <c r="A246" s="4" t="s">
        <v>222</v>
      </c>
      <c r="B246" s="38" t="s">
        <v>223</v>
      </c>
      <c r="C246" s="5">
        <f>COUNTA(C247:C277)</f>
        <v>31</v>
      </c>
      <c r="D246" s="6">
        <f>SUM(D247:D277)</f>
        <v>447312</v>
      </c>
      <c r="E246" s="7">
        <f>SUM(E247:E277)</f>
        <v>11486.6</v>
      </c>
    </row>
    <row r="247" spans="1:5" ht="12.75">
      <c r="A247" s="1"/>
      <c r="B247" s="39"/>
      <c r="C247" s="8" t="s">
        <v>224</v>
      </c>
      <c r="D247" s="11">
        <v>5963</v>
      </c>
      <c r="E247" s="20">
        <v>321.9</v>
      </c>
    </row>
    <row r="248" spans="1:5" ht="12.75">
      <c r="A248" s="19"/>
      <c r="B248" s="39"/>
      <c r="C248" s="9" t="s">
        <v>225</v>
      </c>
      <c r="D248" s="12">
        <v>4184</v>
      </c>
      <c r="E248" s="21">
        <v>245.1</v>
      </c>
    </row>
    <row r="249" spans="1:5" ht="12.75">
      <c r="A249" s="19"/>
      <c r="B249" s="39"/>
      <c r="C249" s="9" t="s">
        <v>226</v>
      </c>
      <c r="D249" s="12">
        <v>17449</v>
      </c>
      <c r="E249" s="21">
        <v>699.2</v>
      </c>
    </row>
    <row r="250" spans="1:5" ht="12.75">
      <c r="A250" s="19"/>
      <c r="B250" s="39"/>
      <c r="C250" s="9" t="s">
        <v>227</v>
      </c>
      <c r="D250" s="12">
        <v>31406</v>
      </c>
      <c r="E250" s="21">
        <v>700.5</v>
      </c>
    </row>
    <row r="251" spans="1:5" ht="12.75">
      <c r="A251" s="1"/>
      <c r="B251" s="39"/>
      <c r="C251" s="9" t="s">
        <v>228</v>
      </c>
      <c r="D251" s="12">
        <v>8048</v>
      </c>
      <c r="E251" s="21">
        <v>488</v>
      </c>
    </row>
    <row r="252" spans="1:5" ht="12.75">
      <c r="A252" s="1"/>
      <c r="B252" s="39"/>
      <c r="C252" s="9" t="s">
        <v>229</v>
      </c>
      <c r="D252" s="12">
        <v>25819</v>
      </c>
      <c r="E252" s="21">
        <v>659</v>
      </c>
    </row>
    <row r="253" spans="1:5" ht="12.75">
      <c r="A253" s="1"/>
      <c r="B253" s="39"/>
      <c r="C253" s="9" t="s">
        <v>230</v>
      </c>
      <c r="D253" s="12">
        <v>11235</v>
      </c>
      <c r="E253" s="21">
        <v>755.6</v>
      </c>
    </row>
    <row r="254" spans="1:5" ht="12.75">
      <c r="A254" s="1"/>
      <c r="B254" s="39"/>
      <c r="C254" s="9" t="s">
        <v>231</v>
      </c>
      <c r="D254" s="12">
        <v>5315</v>
      </c>
      <c r="E254" s="21">
        <v>481.5</v>
      </c>
    </row>
    <row r="255" spans="1:5" ht="12.75">
      <c r="A255" s="1"/>
      <c r="B255" s="39"/>
      <c r="C255" s="9" t="s">
        <v>232</v>
      </c>
      <c r="D255" s="12">
        <v>10646</v>
      </c>
      <c r="E255" s="21">
        <v>694.5</v>
      </c>
    </row>
    <row r="256" spans="1:5" ht="12.75">
      <c r="A256" s="1"/>
      <c r="B256" s="39"/>
      <c r="C256" s="9" t="s">
        <v>233</v>
      </c>
      <c r="D256" s="12">
        <v>43667</v>
      </c>
      <c r="E256" s="21">
        <v>591.3</v>
      </c>
    </row>
    <row r="257" spans="1:5" ht="12.75">
      <c r="A257" s="1"/>
      <c r="B257" s="39"/>
      <c r="C257" s="9" t="s">
        <v>234</v>
      </c>
      <c r="D257" s="12">
        <v>12762</v>
      </c>
      <c r="E257" s="21">
        <v>805.8</v>
      </c>
    </row>
    <row r="258" spans="1:5" ht="12.75">
      <c r="A258" s="1"/>
      <c r="B258" s="39"/>
      <c r="C258" s="9" t="s">
        <v>235</v>
      </c>
      <c r="D258" s="12">
        <v>7412</v>
      </c>
      <c r="E258" s="21">
        <v>217.4</v>
      </c>
    </row>
    <row r="259" spans="1:5" ht="12.75">
      <c r="A259" s="1"/>
      <c r="B259" s="39"/>
      <c r="C259" s="9" t="s">
        <v>236</v>
      </c>
      <c r="D259" s="12">
        <v>19512</v>
      </c>
      <c r="E259" s="21">
        <v>548.8</v>
      </c>
    </row>
    <row r="260" spans="1:5" ht="12.75">
      <c r="A260" s="1"/>
      <c r="B260" s="39"/>
      <c r="C260" s="9" t="s">
        <v>237</v>
      </c>
      <c r="D260" s="12">
        <v>14998</v>
      </c>
      <c r="E260" s="21">
        <v>437.1</v>
      </c>
    </row>
    <row r="261" spans="1:5" ht="12.75">
      <c r="A261" s="1"/>
      <c r="B261" s="39"/>
      <c r="C261" s="9" t="s">
        <v>238</v>
      </c>
      <c r="D261" s="12">
        <v>7642</v>
      </c>
      <c r="E261" s="21">
        <v>279.2</v>
      </c>
    </row>
    <row r="262" spans="1:5" ht="12.75">
      <c r="A262" s="1"/>
      <c r="B262" s="39"/>
      <c r="C262" s="9" t="s">
        <v>239</v>
      </c>
      <c r="D262" s="12">
        <v>9919</v>
      </c>
      <c r="E262" s="21">
        <v>531.6</v>
      </c>
    </row>
    <row r="263" spans="1:5" ht="12.75">
      <c r="A263" s="1"/>
      <c r="B263" s="39"/>
      <c r="C263" s="9" t="s">
        <v>240</v>
      </c>
      <c r="D263" s="12">
        <v>7913</v>
      </c>
      <c r="E263" s="21">
        <v>265.8</v>
      </c>
    </row>
    <row r="264" spans="1:5" ht="12.75">
      <c r="A264" s="1"/>
      <c r="B264" s="39"/>
      <c r="C264" s="9" t="s">
        <v>241</v>
      </c>
      <c r="D264" s="12">
        <v>8494</v>
      </c>
      <c r="E264" s="21">
        <v>398.2</v>
      </c>
    </row>
    <row r="265" spans="1:5" ht="12.75">
      <c r="A265" s="1"/>
      <c r="B265" s="39"/>
      <c r="C265" s="9" t="s">
        <v>242</v>
      </c>
      <c r="D265" s="12">
        <v>14320</v>
      </c>
      <c r="E265" s="21">
        <v>297.6</v>
      </c>
    </row>
    <row r="266" spans="1:5" ht="12.75">
      <c r="A266" s="1"/>
      <c r="B266" s="39"/>
      <c r="C266" s="9" t="s">
        <v>243</v>
      </c>
      <c r="D266" s="12">
        <v>4926</v>
      </c>
      <c r="E266" s="21">
        <v>26.6</v>
      </c>
    </row>
    <row r="267" spans="1:5" ht="12.75">
      <c r="A267" s="1"/>
      <c r="B267" s="39"/>
      <c r="C267" s="9" t="s">
        <v>244</v>
      </c>
      <c r="D267" s="12">
        <v>6752</v>
      </c>
      <c r="E267" s="21">
        <v>189.4</v>
      </c>
    </row>
    <row r="268" spans="1:5" ht="12.75">
      <c r="A268" s="1"/>
      <c r="B268" s="39"/>
      <c r="C268" s="9" t="s">
        <v>245</v>
      </c>
      <c r="D268" s="12">
        <v>18832</v>
      </c>
      <c r="E268" s="21">
        <v>94.2</v>
      </c>
    </row>
    <row r="269" spans="1:5" ht="12.75">
      <c r="A269" s="1"/>
      <c r="B269" s="39"/>
      <c r="C269" s="9" t="s">
        <v>246</v>
      </c>
      <c r="D269" s="12">
        <v>7032</v>
      </c>
      <c r="E269" s="21">
        <v>156.9</v>
      </c>
    </row>
    <row r="270" spans="1:5" ht="12.75">
      <c r="A270" s="1"/>
      <c r="B270" s="39"/>
      <c r="C270" s="9" t="s">
        <v>247</v>
      </c>
      <c r="D270" s="12">
        <v>8569</v>
      </c>
      <c r="E270" s="21">
        <v>68.9</v>
      </c>
    </row>
    <row r="271" spans="1:5" ht="12.75">
      <c r="A271" s="1"/>
      <c r="B271" s="39"/>
      <c r="C271" s="9" t="s">
        <v>248</v>
      </c>
      <c r="D271" s="12">
        <v>49957</v>
      </c>
      <c r="E271" s="21">
        <v>377.1</v>
      </c>
    </row>
    <row r="272" spans="1:5" ht="12.75">
      <c r="A272" s="1"/>
      <c r="B272" s="39"/>
      <c r="C272" s="9" t="s">
        <v>249</v>
      </c>
      <c r="D272" s="12">
        <v>28081</v>
      </c>
      <c r="E272" s="21">
        <v>164.1</v>
      </c>
    </row>
    <row r="273" spans="1:5" ht="12.75">
      <c r="A273" s="1"/>
      <c r="B273" s="39"/>
      <c r="C273" s="9" t="s">
        <v>250</v>
      </c>
      <c r="D273" s="12">
        <v>8653</v>
      </c>
      <c r="E273" s="21">
        <v>266.1</v>
      </c>
    </row>
    <row r="274" spans="1:5" ht="12.75">
      <c r="A274" s="1"/>
      <c r="B274" s="39"/>
      <c r="C274" s="9" t="s">
        <v>251</v>
      </c>
      <c r="D274" s="12">
        <v>6785</v>
      </c>
      <c r="E274" s="21">
        <v>133.9</v>
      </c>
    </row>
    <row r="275" spans="1:5" ht="12.75">
      <c r="A275" s="1"/>
      <c r="B275" s="39"/>
      <c r="C275" s="9" t="s">
        <v>252</v>
      </c>
      <c r="D275" s="12">
        <v>22424</v>
      </c>
      <c r="E275" s="21">
        <v>239.3</v>
      </c>
    </row>
    <row r="276" spans="1:5" ht="12.75">
      <c r="A276" s="1"/>
      <c r="B276" s="39"/>
      <c r="C276" s="9" t="s">
        <v>253</v>
      </c>
      <c r="D276" s="12">
        <v>12370</v>
      </c>
      <c r="E276" s="21">
        <v>123.4</v>
      </c>
    </row>
    <row r="277" spans="1:5" ht="12.75">
      <c r="A277" s="1"/>
      <c r="B277" s="39"/>
      <c r="C277" s="10" t="s">
        <v>254</v>
      </c>
      <c r="D277" s="13">
        <v>6227</v>
      </c>
      <c r="E277" s="22">
        <v>228.6</v>
      </c>
    </row>
    <row r="278" spans="1:5" ht="26.25">
      <c r="A278" s="4" t="s">
        <v>255</v>
      </c>
      <c r="B278" s="38" t="s">
        <v>279</v>
      </c>
      <c r="C278" s="5">
        <f>COUNTA(C279:C286)</f>
        <v>8</v>
      </c>
      <c r="D278" s="6">
        <f>SUM(D279:D286)</f>
        <v>520238</v>
      </c>
      <c r="E278" s="7">
        <f>SUM(E279:E286)</f>
        <v>1246.67</v>
      </c>
    </row>
    <row r="279" spans="1:5" ht="12.75">
      <c r="A279" s="1"/>
      <c r="B279" s="39"/>
      <c r="C279" s="29" t="s">
        <v>287</v>
      </c>
      <c r="D279" s="11">
        <v>53528</v>
      </c>
      <c r="E279" s="20">
        <v>218.87</v>
      </c>
    </row>
    <row r="280" spans="1:5" ht="12.75">
      <c r="A280" s="1"/>
      <c r="B280" s="39"/>
      <c r="C280" s="9" t="s">
        <v>286</v>
      </c>
      <c r="D280" s="12">
        <v>162572</v>
      </c>
      <c r="E280" s="21">
        <v>242.85</v>
      </c>
    </row>
    <row r="281" spans="1:5" ht="12.75">
      <c r="A281" s="1"/>
      <c r="B281" s="39"/>
      <c r="C281" s="9" t="s">
        <v>285</v>
      </c>
      <c r="D281" s="12">
        <v>23657</v>
      </c>
      <c r="E281" s="21">
        <v>131.99</v>
      </c>
    </row>
    <row r="282" spans="1:5" ht="12.75">
      <c r="A282" s="1"/>
      <c r="B282" s="39"/>
      <c r="C282" s="9" t="s">
        <v>283</v>
      </c>
      <c r="D282" s="12">
        <v>71623</v>
      </c>
      <c r="E282" s="21">
        <v>135.31</v>
      </c>
    </row>
    <row r="283" spans="1:5" ht="12.75">
      <c r="A283" s="1"/>
      <c r="B283" s="39"/>
      <c r="C283" s="9" t="s">
        <v>284</v>
      </c>
      <c r="D283" s="12">
        <v>39166</v>
      </c>
      <c r="E283" s="21">
        <v>71.73</v>
      </c>
    </row>
    <row r="284" spans="1:5" ht="12.75">
      <c r="A284" s="1"/>
      <c r="B284" s="39"/>
      <c r="C284" s="9" t="s">
        <v>282</v>
      </c>
      <c r="D284" s="12">
        <v>14474</v>
      </c>
      <c r="E284" s="21">
        <v>220.15</v>
      </c>
    </row>
    <row r="285" spans="1:5" ht="12.75">
      <c r="A285" s="1"/>
      <c r="B285" s="39"/>
      <c r="C285" s="9" t="s">
        <v>281</v>
      </c>
      <c r="D285" s="12">
        <v>131690</v>
      </c>
      <c r="E285" s="21">
        <v>201.85</v>
      </c>
    </row>
    <row r="286" spans="1:5" ht="12.75">
      <c r="A286" s="1"/>
      <c r="B286" s="39"/>
      <c r="C286" s="10" t="s">
        <v>280</v>
      </c>
      <c r="D286" s="13">
        <v>23528</v>
      </c>
      <c r="E286" s="22">
        <v>23.92</v>
      </c>
    </row>
    <row r="287" spans="1:5" ht="12.75">
      <c r="A287" s="4" t="s">
        <v>256</v>
      </c>
      <c r="B287" s="38" t="s">
        <v>257</v>
      </c>
      <c r="C287" s="5">
        <f>COUNTA(C288:C292)</f>
        <v>5</v>
      </c>
      <c r="D287" s="6">
        <f>SUM(D288:D292)</f>
        <v>62562</v>
      </c>
      <c r="E287" s="7">
        <f>SUM(E288:E292)</f>
        <v>813.1999999999999</v>
      </c>
    </row>
    <row r="288" spans="1:5" ht="12.75">
      <c r="A288" s="1"/>
      <c r="B288" s="39"/>
      <c r="C288" s="8" t="s">
        <v>258</v>
      </c>
      <c r="D288" s="11">
        <v>8852</v>
      </c>
      <c r="E288" s="20">
        <v>108.5</v>
      </c>
    </row>
    <row r="289" spans="1:5" ht="12.75">
      <c r="A289" s="1"/>
      <c r="B289" s="39"/>
      <c r="C289" s="9" t="s">
        <v>259</v>
      </c>
      <c r="D289" s="12">
        <v>9571</v>
      </c>
      <c r="E289" s="21">
        <v>138.2</v>
      </c>
    </row>
    <row r="290" spans="1:5" ht="12.75">
      <c r="A290" s="1"/>
      <c r="B290" s="39"/>
      <c r="C290" s="9" t="s">
        <v>260</v>
      </c>
      <c r="D290" s="12">
        <v>14187</v>
      </c>
      <c r="E290" s="21">
        <v>117.1</v>
      </c>
    </row>
    <row r="291" spans="1:5" ht="12.75">
      <c r="A291" s="1"/>
      <c r="B291" s="39"/>
      <c r="C291" s="9" t="s">
        <v>261</v>
      </c>
      <c r="D291" s="12">
        <v>19956</v>
      </c>
      <c r="E291" s="21">
        <v>211.3</v>
      </c>
    </row>
    <row r="292" spans="1:5" ht="12.75">
      <c r="A292" s="1"/>
      <c r="B292" s="39"/>
      <c r="C292" s="10" t="s">
        <v>262</v>
      </c>
      <c r="D292" s="13">
        <v>9996</v>
      </c>
      <c r="E292" s="22">
        <v>238.1</v>
      </c>
    </row>
    <row r="293" spans="1:5" ht="12.75">
      <c r="A293" s="4" t="s">
        <v>263</v>
      </c>
      <c r="B293" s="38" t="s">
        <v>264</v>
      </c>
      <c r="C293" s="5">
        <f>COUNTA(C294:C299)</f>
        <v>6</v>
      </c>
      <c r="D293" s="6">
        <f>SUM(D294:D299)</f>
        <v>330300</v>
      </c>
      <c r="E293" s="7">
        <f>SUM(E294:E299)</f>
        <v>766.7</v>
      </c>
    </row>
    <row r="294" spans="1:5" ht="12.75">
      <c r="A294" s="1"/>
      <c r="B294" s="39"/>
      <c r="C294" s="8" t="s">
        <v>265</v>
      </c>
      <c r="D294" s="11">
        <v>17135</v>
      </c>
      <c r="E294" s="20">
        <v>115</v>
      </c>
    </row>
    <row r="295" spans="1:5" ht="12.75">
      <c r="A295" s="1"/>
      <c r="B295" s="39"/>
      <c r="C295" s="9" t="s">
        <v>266</v>
      </c>
      <c r="D295" s="12">
        <v>57932</v>
      </c>
      <c r="E295" s="21">
        <v>115.7</v>
      </c>
    </row>
    <row r="296" spans="1:5" ht="12.75">
      <c r="A296" s="1"/>
      <c r="B296" s="39"/>
      <c r="C296" s="9" t="s">
        <v>267</v>
      </c>
      <c r="D296" s="12">
        <v>45352</v>
      </c>
      <c r="E296" s="21">
        <v>96</v>
      </c>
    </row>
    <row r="297" spans="1:5" ht="12.75">
      <c r="A297" s="1"/>
      <c r="B297" s="39"/>
      <c r="C297" s="9" t="s">
        <v>268</v>
      </c>
      <c r="D297" s="12">
        <v>53705</v>
      </c>
      <c r="E297" s="21">
        <v>71</v>
      </c>
    </row>
    <row r="298" spans="1:5" ht="12.75">
      <c r="A298" s="1"/>
      <c r="B298" s="39"/>
      <c r="C298" s="9" t="s">
        <v>269</v>
      </c>
      <c r="D298" s="12">
        <v>84376</v>
      </c>
      <c r="E298" s="21">
        <v>156.8</v>
      </c>
    </row>
    <row r="299" spans="1:5" ht="12.75">
      <c r="A299" s="1"/>
      <c r="B299" s="39"/>
      <c r="C299" s="10" t="s">
        <v>270</v>
      </c>
      <c r="D299" s="13">
        <v>71800</v>
      </c>
      <c r="E299" s="22">
        <v>212.2</v>
      </c>
    </row>
    <row r="300" spans="1:5" ht="12.75">
      <c r="A300" s="4" t="s">
        <v>271</v>
      </c>
      <c r="B300" s="38" t="s">
        <v>278</v>
      </c>
      <c r="C300" s="5">
        <f>COUNTA(C301:C306)</f>
        <v>6</v>
      </c>
      <c r="D300" s="6">
        <f>SUM(D301:D306)</f>
        <v>224475</v>
      </c>
      <c r="E300" s="7">
        <f>SUM(E301:E306)</f>
        <v>1491.0500000000002</v>
      </c>
    </row>
    <row r="301" spans="1:5" ht="12.75">
      <c r="A301" s="1"/>
      <c r="B301" s="39"/>
      <c r="C301" s="27" t="s">
        <v>272</v>
      </c>
      <c r="D301" s="11">
        <v>24635</v>
      </c>
      <c r="E301" s="20">
        <v>445.89</v>
      </c>
    </row>
    <row r="302" spans="1:5" ht="12.75">
      <c r="A302" s="1"/>
      <c r="B302" s="39"/>
      <c r="C302" s="17" t="s">
        <v>273</v>
      </c>
      <c r="D302" s="12">
        <v>16926</v>
      </c>
      <c r="E302" s="21">
        <v>129.66</v>
      </c>
    </row>
    <row r="303" spans="1:5" ht="12.75">
      <c r="A303" s="1"/>
      <c r="B303" s="39"/>
      <c r="C303" s="17" t="s">
        <v>274</v>
      </c>
      <c r="D303" s="12">
        <v>34625</v>
      </c>
      <c r="E303" s="21">
        <v>95.18</v>
      </c>
    </row>
    <row r="304" spans="1:5" ht="12.75">
      <c r="A304" s="1"/>
      <c r="B304" s="39"/>
      <c r="C304" s="17" t="s">
        <v>275</v>
      </c>
      <c r="D304" s="12">
        <v>13026</v>
      </c>
      <c r="E304" s="21">
        <v>184.76</v>
      </c>
    </row>
    <row r="305" spans="1:5" ht="12.75">
      <c r="A305" s="1"/>
      <c r="B305" s="39"/>
      <c r="C305" s="17" t="s">
        <v>276</v>
      </c>
      <c r="D305" s="12">
        <v>44609</v>
      </c>
      <c r="E305" s="21">
        <v>321.2</v>
      </c>
    </row>
    <row r="306" spans="1:5" ht="12.75">
      <c r="A306" s="1"/>
      <c r="B306" s="39"/>
      <c r="C306" s="28" t="s">
        <v>277</v>
      </c>
      <c r="D306" s="13">
        <v>90654</v>
      </c>
      <c r="E306" s="22">
        <v>314.36</v>
      </c>
    </row>
    <row r="307" spans="1:5" ht="12.75">
      <c r="A307" s="4" t="s">
        <v>288</v>
      </c>
      <c r="B307" s="38" t="s">
        <v>289</v>
      </c>
      <c r="C307" s="5">
        <f>COUNTA(C308:C323)</f>
        <v>16</v>
      </c>
      <c r="D307" s="6">
        <f>SUM(D308:D323)</f>
        <v>299148</v>
      </c>
      <c r="E307" s="7">
        <f>SUM(E308:E323)</f>
        <v>3688.2999999999997</v>
      </c>
    </row>
    <row r="308" spans="1:5" ht="12.75">
      <c r="A308" s="1"/>
      <c r="B308" s="39"/>
      <c r="C308" s="8" t="s">
        <v>290</v>
      </c>
      <c r="D308" s="11">
        <v>6245</v>
      </c>
      <c r="E308" s="8">
        <v>206.9</v>
      </c>
    </row>
    <row r="309" spans="1:5" ht="12.75">
      <c r="A309" s="1"/>
      <c r="B309" s="39"/>
      <c r="C309" s="9" t="s">
        <v>291</v>
      </c>
      <c r="D309" s="12">
        <v>10401</v>
      </c>
      <c r="E309" s="9">
        <v>116.9</v>
      </c>
    </row>
    <row r="310" spans="1:5" ht="12.75">
      <c r="A310" s="1"/>
      <c r="B310" s="39"/>
      <c r="C310" s="9" t="s">
        <v>292</v>
      </c>
      <c r="D310" s="12">
        <v>16819</v>
      </c>
      <c r="E310" s="9">
        <v>379.1</v>
      </c>
    </row>
    <row r="311" spans="1:5" ht="12.75">
      <c r="A311" s="1"/>
      <c r="B311" s="39"/>
      <c r="C311" s="9" t="s">
        <v>293</v>
      </c>
      <c r="D311" s="12">
        <v>20933</v>
      </c>
      <c r="E311" s="9">
        <v>219.3</v>
      </c>
    </row>
    <row r="312" spans="1:5" ht="12.75">
      <c r="A312" s="1"/>
      <c r="B312" s="39"/>
      <c r="C312" s="9" t="s">
        <v>294</v>
      </c>
      <c r="D312" s="12">
        <v>10307</v>
      </c>
      <c r="E312" s="9">
        <v>251.2</v>
      </c>
    </row>
    <row r="313" spans="1:5" ht="12.75">
      <c r="A313" s="1"/>
      <c r="B313" s="39"/>
      <c r="C313" s="9" t="s">
        <v>295</v>
      </c>
      <c r="D313" s="12">
        <v>14288</v>
      </c>
      <c r="E313" s="9">
        <v>125.7</v>
      </c>
    </row>
    <row r="314" spans="1:5" ht="12.75">
      <c r="A314" s="1"/>
      <c r="B314" s="39"/>
      <c r="C314" s="9" t="s">
        <v>296</v>
      </c>
      <c r="D314" s="12">
        <v>10547</v>
      </c>
      <c r="E314" s="9">
        <v>145.3</v>
      </c>
    </row>
    <row r="315" spans="1:5" ht="12.75">
      <c r="A315" s="1"/>
      <c r="B315" s="39"/>
      <c r="C315" s="9" t="s">
        <v>297</v>
      </c>
      <c r="D315" s="12">
        <v>8858</v>
      </c>
      <c r="E315" s="9">
        <v>134.2</v>
      </c>
    </row>
    <row r="316" spans="1:5" ht="12.75">
      <c r="A316" s="1"/>
      <c r="B316" s="39"/>
      <c r="C316" s="9" t="s">
        <v>298</v>
      </c>
      <c r="D316" s="12">
        <v>12369</v>
      </c>
      <c r="E316" s="9">
        <v>111.9</v>
      </c>
    </row>
    <row r="317" spans="1:5" ht="12.75">
      <c r="A317" s="1"/>
      <c r="B317" s="39"/>
      <c r="C317" s="9" t="s">
        <v>299</v>
      </c>
      <c r="D317" s="12">
        <v>19035</v>
      </c>
      <c r="E317" s="9">
        <v>349</v>
      </c>
    </row>
    <row r="318" spans="1:5" ht="12.75">
      <c r="A318" s="1"/>
      <c r="B318" s="39"/>
      <c r="C318" s="9" t="s">
        <v>300</v>
      </c>
      <c r="D318" s="12">
        <v>13210</v>
      </c>
      <c r="E318" s="9">
        <v>201.9</v>
      </c>
    </row>
    <row r="319" spans="1:5" ht="12.75">
      <c r="A319" s="1"/>
      <c r="B319" s="39"/>
      <c r="C319" s="9" t="s">
        <v>301</v>
      </c>
      <c r="D319" s="12">
        <v>12468</v>
      </c>
      <c r="E319" s="9">
        <v>199.8</v>
      </c>
    </row>
    <row r="320" spans="1:5" ht="12.75">
      <c r="A320" s="1"/>
      <c r="B320" s="39"/>
      <c r="C320" s="9" t="s">
        <v>302</v>
      </c>
      <c r="D320" s="12">
        <v>30913</v>
      </c>
      <c r="E320" s="9">
        <v>371.2</v>
      </c>
    </row>
    <row r="321" spans="1:5" ht="12.75">
      <c r="A321" s="1"/>
      <c r="B321" s="39"/>
      <c r="C321" s="9" t="s">
        <v>303</v>
      </c>
      <c r="D321" s="12">
        <v>6208</v>
      </c>
      <c r="E321" s="9">
        <v>175.1</v>
      </c>
    </row>
    <row r="322" spans="1:5" ht="12.75">
      <c r="A322" s="1"/>
      <c r="B322" s="39"/>
      <c r="C322" s="9" t="s">
        <v>304</v>
      </c>
      <c r="D322" s="12">
        <v>94731</v>
      </c>
      <c r="E322" s="9">
        <v>507.1</v>
      </c>
    </row>
    <row r="323" spans="1:5" ht="12.75">
      <c r="A323" s="3"/>
      <c r="B323" s="40"/>
      <c r="C323" s="10" t="s">
        <v>305</v>
      </c>
      <c r="D323" s="13">
        <v>11816</v>
      </c>
      <c r="E323" s="10">
        <v>193.7</v>
      </c>
    </row>
    <row r="347" ht="12.75">
      <c r="A347" t="s">
        <v>354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Mirror Neurons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Luiz Moutinho</dc:creator>
  <cp:keywords/>
  <dc:description/>
  <cp:lastModifiedBy>luis.magalhaes</cp:lastModifiedBy>
  <dcterms:created xsi:type="dcterms:W3CDTF">2007-07-25T11:55:13Z</dcterms:created>
  <dcterms:modified xsi:type="dcterms:W3CDTF">2008-01-26T20:27:30Z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