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421" yWindow="750" windowWidth="19320" windowHeight="11640" tabRatio="857" activeTab="1"/>
  </bookViews>
  <sheets>
    <sheet name="Índice" sheetId="1" r:id="rId1"/>
    <sheet name="Dados Estatísticos" sheetId="2" r:id="rId2"/>
    <sheet name="Notas Metodológicas | Siglas" sheetId="3" r:id="rId3"/>
    <sheet name="Index" sheetId="4" r:id="rId4"/>
    <sheet name="Statistical Data" sheetId="5" r:id="rId5"/>
    <sheet name="Methodological Notes | Acronyms" sheetId="6" r:id="rId6"/>
  </sheets>
  <definedNames>
    <definedName name="_Toc183326322" localSheetId="2">'Notas Metodológicas | Siglas'!$C$27</definedName>
    <definedName name="_xlnm.Print_Area" localSheetId="1">'Dados Estatísticos'!$B$3:$Q$564</definedName>
    <definedName name="_xlnm.Print_Area" localSheetId="4">'Statistical Data'!$B$2:$Q$561</definedName>
    <definedName name="OLE_LINK1" localSheetId="1">'Dados Estatísticos'!#REF!</definedName>
    <definedName name="OLE_LINK2" localSheetId="1">'Dados Estatísticos'!#REF!</definedName>
    <definedName name="OLE_LINK3" localSheetId="1">'Dados Estatísticos'!#REF!</definedName>
    <definedName name="PT_1">'Dados Estatísticos'!$B$10</definedName>
    <definedName name="PT_10">'Dados Estatísticos'!$B$203</definedName>
    <definedName name="PT_11">'Dados Estatísticos'!$B$217</definedName>
    <definedName name="PT_12">'Dados Estatísticos'!$B$241</definedName>
    <definedName name="PT_13">'Dados Estatísticos'!$B$265</definedName>
    <definedName name="PT_14">'Dados Estatísticos'!$B$281</definedName>
    <definedName name="PT_15">'Dados Estatísticos'!$B$303</definedName>
    <definedName name="PT_16">'Dados Estatísticos'!$B$333</definedName>
    <definedName name="PT_17">'Dados Estatísticos'!$B$351</definedName>
    <definedName name="PT_18">'Dados Estatísticos'!$B$367</definedName>
    <definedName name="PT_19">'Dados Estatísticos'!$B$413</definedName>
    <definedName name="PT_2">'Dados Estatísticos'!$B$31</definedName>
    <definedName name="PT_20">'Dados Estatísticos'!$B$425</definedName>
    <definedName name="PT_3">'Dados Estatísticos'!$B$57</definedName>
    <definedName name="PT_4">'Dados Estatísticos'!$B$73</definedName>
    <definedName name="PT_5">'Dados Estatísticos'!$B$85</definedName>
    <definedName name="PT_6">'Dados Estatísticos'!$B$126</definedName>
    <definedName name="PT_7">'Dados Estatísticos'!$B$145</definedName>
    <definedName name="PT_8">'Dados Estatísticos'!$B$174</definedName>
    <definedName name="PT_9">'Dados Estatísticos'!$B$189</definedName>
    <definedName name="PT_NM">'Notas Metodológicas | Siglas'!$A$1</definedName>
    <definedName name="PT_SC_3">'Dados Estatísticos'!$B$279</definedName>
    <definedName name="PT_SC1">'Dados Estatísticos'!$B$6</definedName>
    <definedName name="PT_SC1.1">'Dados Estatísticos'!$B$8</definedName>
    <definedName name="PT_SC1.2">'Dados Estatísticos'!$B$29</definedName>
    <definedName name="PT_SC1.3">'Dados Estatísticos'!$B$124</definedName>
    <definedName name="PT_SC1.4">'Dados Estatísticos'!$B$143</definedName>
    <definedName name="PT_SC2">'Dados Estatísticos'!$B$170</definedName>
    <definedName name="PT_SC2.1">'Dados Estatísticos'!$B$172</definedName>
    <definedName name="PT_SC2.2">'Dados Estatísticos'!$B$187</definedName>
    <definedName name="PT_SC2.3">'Dados Estatísticos'!$B$215</definedName>
    <definedName name="PT_SC4">'Dados Estatísticos'!$B$347</definedName>
    <definedName name="PT_SC4.1">'Dados Estatísticos'!$B$349</definedName>
    <definedName name="PT_SC4.2">'Dados Estatísticos'!$B$365</definedName>
    <definedName name="PT_SIG">'Notas Metodológicas | Siglas'!$A$45</definedName>
    <definedName name="TP_21">'Dados Estatísticos'!$B$496</definedName>
    <definedName name="TP_22">'Dados Estatísticos'!$B$513</definedName>
    <definedName name="UK_1">'Statistical Data'!$B$10</definedName>
    <definedName name="UK_10">'Statistical Data'!$B$204</definedName>
    <definedName name="UK_11">'Statistical Data'!$B$218</definedName>
    <definedName name="UK_12">'Statistical Data'!$B$242</definedName>
    <definedName name="UK_13">'Statistical Data'!$B$266</definedName>
    <definedName name="UK_14">'Statistical Data'!$B$282</definedName>
    <definedName name="UK_15">'Statistical Data'!$B$304</definedName>
    <definedName name="UK_16">'Statistical Data'!$B$334</definedName>
    <definedName name="UK_17">'Statistical Data'!$B$352</definedName>
    <definedName name="UK_18">'Statistical Data'!$B$368</definedName>
    <definedName name="UK_19">'Statistical Data'!$B$411</definedName>
    <definedName name="UK_2">'Statistical Data'!$B$31</definedName>
    <definedName name="UK_2.3">'Statistical Data'!$B$216</definedName>
    <definedName name="UK_20">'Statistical Data'!$B$423</definedName>
    <definedName name="UK_21">'Statistical Data'!$B$493</definedName>
    <definedName name="UK_22">'Statistical Data'!$B$510</definedName>
    <definedName name="UK_3">'Statistical Data'!$B$58</definedName>
    <definedName name="UK_4">'Statistical Data'!$B$74</definedName>
    <definedName name="UK_5">'Statistical Data'!$B$86</definedName>
    <definedName name="UK_6">'Statistical Data'!$B$127</definedName>
    <definedName name="UK_7">'Statistical Data'!$B$145</definedName>
    <definedName name="UK_8">'Statistical Data'!$B$174</definedName>
    <definedName name="UK_9">'Statistical Data'!$B$190</definedName>
    <definedName name="UK_MN">'Methodological Notes | Acronyms'!$A$1</definedName>
    <definedName name="UK_SC1">'Statistical Data'!$B$6</definedName>
    <definedName name="UK_SC1.1">'Statistical Data'!$B$8</definedName>
    <definedName name="UK_SC1.2">'Statistical Data'!$B$29</definedName>
    <definedName name="UK_SC1.3">'Statistical Data'!$B$125</definedName>
    <definedName name="UK_SC1.4">'Statistical Data'!$B$143</definedName>
    <definedName name="UK_SC2.1">'Statistical Data'!$B$172</definedName>
    <definedName name="UK_SC2.2">'Statistical Data'!$B$188</definedName>
    <definedName name="UK_SC3">'Statistical Data'!$B$280</definedName>
    <definedName name="UK_SC4">'Statistical Data'!$B$348</definedName>
    <definedName name="UK_SC4.1">'Statistical Data'!$B$350</definedName>
    <definedName name="UK_SC4.2">'Statistical Data'!$B$366</definedName>
    <definedName name="UK_SIG">'Methodological Notes | Acronyms'!$A$44</definedName>
    <definedName name="UKSC2">'Statistical Data'!$B$170</definedName>
  </definedNames>
  <calcPr fullCalcOnLoad="1"/>
</workbook>
</file>

<file path=xl/sharedStrings.xml><?xml version="1.0" encoding="utf-8"?>
<sst xmlns="http://schemas.openxmlformats.org/spreadsheetml/2006/main" count="931" uniqueCount="492">
  <si>
    <t>Norte</t>
  </si>
  <si>
    <t>Centro</t>
  </si>
  <si>
    <t>Lisboa</t>
  </si>
  <si>
    <t>Alentejo</t>
  </si>
  <si>
    <t>Algarve</t>
  </si>
  <si>
    <t>R.A. Açores</t>
  </si>
  <si>
    <t>R.A. Madeira</t>
  </si>
  <si>
    <t>Residenciais</t>
  </si>
  <si>
    <t>Não residenciais</t>
  </si>
  <si>
    <t>x</t>
  </si>
  <si>
    <t xml:space="preserve">Tabela I.1 </t>
  </si>
  <si>
    <t>Tabela I.2</t>
  </si>
  <si>
    <t>Tabela I.3</t>
  </si>
  <si>
    <t>Tabela I.4</t>
  </si>
  <si>
    <t xml:space="preserve">Tabela I.5 </t>
  </si>
  <si>
    <t>Número de prestadores em actividade</t>
  </si>
  <si>
    <t xml:space="preserve">1.  </t>
  </si>
  <si>
    <t xml:space="preserve">1.1 </t>
  </si>
  <si>
    <t>Número de prestadores licenciados</t>
  </si>
  <si>
    <r>
      <t>Total de clientes</t>
    </r>
  </si>
  <si>
    <t>Tráfego de acesso à Internet</t>
  </si>
  <si>
    <t>1.4</t>
  </si>
  <si>
    <t>SERVIÇO TELEFÓNICO MÓVEL</t>
  </si>
  <si>
    <t xml:space="preserve">2.  </t>
  </si>
  <si>
    <t xml:space="preserve">2.1 </t>
  </si>
  <si>
    <t>Assinantes</t>
  </si>
  <si>
    <t>Número de assinantes</t>
  </si>
  <si>
    <t>Tabela  I.6</t>
  </si>
  <si>
    <t>Tabela I.7</t>
  </si>
  <si>
    <t>Tabela I.9</t>
  </si>
  <si>
    <t>Tabela I.11</t>
  </si>
  <si>
    <t>Tabela I.10</t>
  </si>
  <si>
    <t>Tabela I.12</t>
  </si>
  <si>
    <t>Tabela I.13</t>
  </si>
  <si>
    <t>Tabela I.14</t>
  </si>
  <si>
    <t>Tabela I.15</t>
  </si>
  <si>
    <t>Tabela I.16</t>
  </si>
  <si>
    <t>Tabela I.17</t>
  </si>
  <si>
    <t>Tráfego terminado na rede móvel</t>
  </si>
  <si>
    <t>Acessos Telefónicos</t>
  </si>
  <si>
    <t>Taxa de penetração de acessos telefónicos na União Europeia</t>
  </si>
  <si>
    <t>Clientes</t>
  </si>
  <si>
    <t>Prestadores</t>
  </si>
  <si>
    <t>Fontes: ICP-ANACOM, INE.</t>
  </si>
  <si>
    <t>Fonte: ICP-ANACOM.</t>
  </si>
  <si>
    <t>Tráfego originado na rede móvel</t>
  </si>
  <si>
    <t xml:space="preserve">3.  </t>
  </si>
  <si>
    <t>Taxa de penetração de acessos telefónicos</t>
  </si>
  <si>
    <t>SERVIÇO DE ACESSO À INTERNET</t>
  </si>
  <si>
    <t>Tabela I.18</t>
  </si>
  <si>
    <t>Tabela I.19</t>
  </si>
  <si>
    <t>Tabela I.20</t>
  </si>
  <si>
    <t>Número de acessos telefónicos principais</t>
  </si>
  <si>
    <t>Nota: Não inclui assinantes de serviço de distribuição por satélite (DTH).</t>
  </si>
  <si>
    <t>Serviço de televisão digital por satélite (DTH)</t>
  </si>
  <si>
    <t>Clientes com acesso ADSL</t>
  </si>
  <si>
    <t>Irlanda</t>
  </si>
  <si>
    <t>Malta</t>
  </si>
  <si>
    <t>Chipre</t>
  </si>
  <si>
    <t>Reino Unido</t>
  </si>
  <si>
    <t>Clientes de acesso indirecto</t>
  </si>
  <si>
    <t xml:space="preserve">4.  </t>
  </si>
  <si>
    <t>Taxa de penetração do serviço telefónico móvel</t>
  </si>
  <si>
    <t>4.1</t>
  </si>
  <si>
    <t>4.2</t>
  </si>
  <si>
    <t>SERVIÇO TELEFÓNICO FIXO</t>
  </si>
  <si>
    <t>-</t>
  </si>
  <si>
    <t>Número de postos públicos de acesso telefónico</t>
  </si>
  <si>
    <t>Número de clientes de acesso telefónico</t>
  </si>
  <si>
    <t>1.2</t>
  </si>
  <si>
    <t>Acessos instalados a pedido de clientes</t>
  </si>
  <si>
    <t>Bélgica</t>
  </si>
  <si>
    <t>UE15</t>
  </si>
  <si>
    <t>Fontes: OCDE, ICP-ANACOM.</t>
  </si>
  <si>
    <t>Tráfego na Rede Móvel</t>
  </si>
  <si>
    <t>Total de postos públicos</t>
  </si>
  <si>
    <t>Pré-selecção</t>
  </si>
  <si>
    <t>2.3</t>
  </si>
  <si>
    <t>Eslováquia</t>
  </si>
  <si>
    <t xml:space="preserve">Lituânia </t>
  </si>
  <si>
    <t>Letónia</t>
  </si>
  <si>
    <t>Polónia</t>
  </si>
  <si>
    <t>Estónia</t>
  </si>
  <si>
    <t>Hungria</t>
  </si>
  <si>
    <t>Portugal</t>
  </si>
  <si>
    <t>Finlândia</t>
  </si>
  <si>
    <t>Eslovénia</t>
  </si>
  <si>
    <t>Espanha</t>
  </si>
  <si>
    <t>Itália</t>
  </si>
  <si>
    <t>Grécia</t>
  </si>
  <si>
    <t>França</t>
  </si>
  <si>
    <t>Dinamarca</t>
  </si>
  <si>
    <t>Alemanha</t>
  </si>
  <si>
    <t>Suécia</t>
  </si>
  <si>
    <t>Luxemburgo</t>
  </si>
  <si>
    <t>Áustria</t>
  </si>
  <si>
    <t>República Checa</t>
  </si>
  <si>
    <t>Países Baixos</t>
  </si>
  <si>
    <t>1.3</t>
  </si>
  <si>
    <t>Clientes de acesso directo</t>
  </si>
  <si>
    <t>Selecção chamada-a-chamada</t>
  </si>
  <si>
    <t>Tráfego Telefónico</t>
  </si>
  <si>
    <t>Minutos de conversação</t>
  </si>
  <si>
    <t>Clientes com outros acessos</t>
  </si>
  <si>
    <t>Tráfego de voz</t>
  </si>
  <si>
    <t>Tráfego nacional (voz)</t>
  </si>
  <si>
    <t>Tráfego nacional Fixo-Fixo</t>
  </si>
  <si>
    <t>Tráfego nacional Fixo-Móvel</t>
  </si>
  <si>
    <t xml:space="preserve">Tráfego internacional de saída </t>
  </si>
  <si>
    <t>Rede própria-Rede própria</t>
  </si>
  <si>
    <t>Rede própria-SFT nacionais</t>
  </si>
  <si>
    <t>Rede própria-Redes internacionais</t>
  </si>
  <si>
    <t>Rede própria-Outros SMT nacionais</t>
  </si>
  <si>
    <t>Chamadas</t>
  </si>
  <si>
    <t>Percentagem de assinantes (cabo) no total de alojamentos</t>
  </si>
  <si>
    <t>2.2</t>
  </si>
  <si>
    <t>Número de mensagens escritas (SMS)</t>
  </si>
  <si>
    <t xml:space="preserve">Rede própria-Rede própria </t>
  </si>
  <si>
    <t>SFT nacionais-Rede própria</t>
  </si>
  <si>
    <t>Redes internacionais-Rede própria</t>
  </si>
  <si>
    <t>Outros SMT nacionais-Rede própria</t>
  </si>
  <si>
    <t>Serviço de distribuição de TV por cabo</t>
  </si>
  <si>
    <t>Clientes com acesso modem cabo</t>
  </si>
  <si>
    <t>Número de ISP registados</t>
  </si>
  <si>
    <t>Número de ISP em actividade</t>
  </si>
  <si>
    <t>Taxa de penetração da rede de distribuição de TV por cabo</t>
  </si>
  <si>
    <t>REDES DE DISTRIBUIÇÃO DE TV POR CABO E SUBSCRIÇÃO DE TELEVISÃO POR DTH</t>
  </si>
  <si>
    <t>FIXED TELEPHONE SERVICE</t>
  </si>
  <si>
    <t>Providers</t>
  </si>
  <si>
    <t xml:space="preserve">Table I.1 </t>
  </si>
  <si>
    <t>Number of active providers</t>
  </si>
  <si>
    <t>Number of licensed providers</t>
  </si>
  <si>
    <t>With direct accesss traffic only</t>
  </si>
  <si>
    <t>With indirect accesss traffic only</t>
  </si>
  <si>
    <t>With direct and indirect accesss traffic</t>
  </si>
  <si>
    <t>Source: ICP-ANACOM.</t>
  </si>
  <si>
    <t>Access Lines</t>
  </si>
  <si>
    <t>Table I.2</t>
  </si>
  <si>
    <t>Number of main lines</t>
  </si>
  <si>
    <t>Accesses installed on customer request</t>
  </si>
  <si>
    <t>ISDN basic rate</t>
  </si>
  <si>
    <t>ISDN primary rate</t>
  </si>
  <si>
    <t>ISDN partitioned primary rate</t>
  </si>
  <si>
    <t>Others</t>
  </si>
  <si>
    <t>Table I.3</t>
  </si>
  <si>
    <t>Public payphones</t>
  </si>
  <si>
    <t>Total public payphones</t>
  </si>
  <si>
    <t>Table I.4</t>
  </si>
  <si>
    <t>Access lines penetration rate</t>
  </si>
  <si>
    <t>Sources: ICP-ANACOM, INE.</t>
  </si>
  <si>
    <t xml:space="preserve">Table I.5 </t>
  </si>
  <si>
    <t>Access lines penetration rate in the European Union</t>
  </si>
  <si>
    <t>Austria</t>
  </si>
  <si>
    <t>Belgium</t>
  </si>
  <si>
    <t>Cyprus</t>
  </si>
  <si>
    <t>Czech Republic</t>
  </si>
  <si>
    <t>Germany</t>
  </si>
  <si>
    <t>Denmark</t>
  </si>
  <si>
    <t>Estonia</t>
  </si>
  <si>
    <t>Greece</t>
  </si>
  <si>
    <t>Spain</t>
  </si>
  <si>
    <t>Finland</t>
  </si>
  <si>
    <t>France</t>
  </si>
  <si>
    <t>Hungary</t>
  </si>
  <si>
    <t>Ireland</t>
  </si>
  <si>
    <t>Italy</t>
  </si>
  <si>
    <t>Lithuania</t>
  </si>
  <si>
    <t>Luxembourg</t>
  </si>
  <si>
    <t>Latvia</t>
  </si>
  <si>
    <t>Netherlands</t>
  </si>
  <si>
    <t>Poland</t>
  </si>
  <si>
    <t>Sweden</t>
  </si>
  <si>
    <t>Slovenia</t>
  </si>
  <si>
    <t>Slovakia</t>
  </si>
  <si>
    <t>United Kingdom</t>
  </si>
  <si>
    <t>Sources: ICP-ANACOM, ITU, Eurostat.</t>
  </si>
  <si>
    <t>Subscribers</t>
  </si>
  <si>
    <t>Table  I.6</t>
  </si>
  <si>
    <t>Number of subscribers</t>
  </si>
  <si>
    <t>Direct access subscribers</t>
  </si>
  <si>
    <t>Indirect access subscribers</t>
  </si>
  <si>
    <t>Carrier pre-selection</t>
  </si>
  <si>
    <t>Call-to-call selection</t>
  </si>
  <si>
    <t>Telephone Traffic</t>
  </si>
  <si>
    <t>Table I.7</t>
  </si>
  <si>
    <t>National telephone traffic</t>
  </si>
  <si>
    <t>Total traffic (voice + Internet)</t>
  </si>
  <si>
    <t>Voice traffic</t>
  </si>
  <si>
    <t>National traffic (voice)</t>
  </si>
  <si>
    <t>National Fixed-Fixed traffic</t>
  </si>
  <si>
    <t>National Fixed-Mobile traffic</t>
  </si>
  <si>
    <t>Outgoing international traffic</t>
  </si>
  <si>
    <t>Internet access traffic</t>
  </si>
  <si>
    <t>CELLULAR MOBILE SERVICE</t>
  </si>
  <si>
    <t>Table I.9</t>
  </si>
  <si>
    <t>Number of service providers</t>
  </si>
  <si>
    <t>Table I.10</t>
  </si>
  <si>
    <t>Table I.11</t>
  </si>
  <si>
    <t>Mobile service penetration rate</t>
  </si>
  <si>
    <t>Mobile Traffic</t>
  </si>
  <si>
    <t>Table I.12</t>
  </si>
  <si>
    <t>Outgoing mobile traffic</t>
  </si>
  <si>
    <t>Minutes</t>
  </si>
  <si>
    <t>Mobile-Mobile on-net</t>
  </si>
  <si>
    <t>National Mobile-fixed</t>
  </si>
  <si>
    <t>Mobile-International</t>
  </si>
  <si>
    <t>Mobile-Mobile off-net</t>
  </si>
  <si>
    <t>Calls</t>
  </si>
  <si>
    <t>Table I.13</t>
  </si>
  <si>
    <t>Incoming mobile traffic</t>
  </si>
  <si>
    <t>Fixed-Mobile</t>
  </si>
  <si>
    <t>International-Mobile</t>
  </si>
  <si>
    <t>Table I.14</t>
  </si>
  <si>
    <t>SMS traffic</t>
  </si>
  <si>
    <t>SMS sent</t>
  </si>
  <si>
    <t>CABLE NETWORKS AND DTH SUBSCRIPTION TELEVISION SERVICE</t>
  </si>
  <si>
    <t>Table I.16</t>
  </si>
  <si>
    <t>Cable TV</t>
  </si>
  <si>
    <t>Direct to home (DTH)</t>
  </si>
  <si>
    <t>Table I.17</t>
  </si>
  <si>
    <t>Cable networks penetration rate</t>
  </si>
  <si>
    <t>Subscribers/Households</t>
  </si>
  <si>
    <t>Note: Does not include DTH subscribers.</t>
  </si>
  <si>
    <t>INTERNET ACCESS SERVICE</t>
  </si>
  <si>
    <t>Table I.18</t>
  </si>
  <si>
    <t>Number of active Internet service providers</t>
  </si>
  <si>
    <t>Number of licensed ISPs</t>
  </si>
  <si>
    <t>Number of active ISPs</t>
  </si>
  <si>
    <t>Table I.19</t>
  </si>
  <si>
    <t>Number of Internet access subscribers</t>
  </si>
  <si>
    <t>Total subscribers</t>
  </si>
  <si>
    <t>Residential</t>
  </si>
  <si>
    <t>Non-Residential</t>
  </si>
  <si>
    <t>ADSL subscribers</t>
  </si>
  <si>
    <t>Cable modem subscribers</t>
  </si>
  <si>
    <t>Dedicated access subscribers</t>
  </si>
  <si>
    <t>Dial-up subscribers</t>
  </si>
  <si>
    <t>Table I.20</t>
  </si>
  <si>
    <t>Broadband penetration rate</t>
  </si>
  <si>
    <t>EU15</t>
  </si>
  <si>
    <t>Sources: OECD, ICP-ANACOM.</t>
  </si>
  <si>
    <t>I – COMUNICAÇÕES ELECTRÓNICAS</t>
  </si>
  <si>
    <t>Tráfego: Minutos originados na rede fixa</t>
  </si>
  <si>
    <t>Nota: Entende-se por assinante todo o utilizador abrangido por uma relação contratual estabelecida com um operador nacional do Serviço Móvel Terrestre, nomeadamente nas modalidades de assinatura ou de cartão pré-pago activado (considera-se que o cartão é activado após realizada ou recebida a primeira chamada), a quem tenha sido conferido o direito de originar ou receber tráfego, através da respectiva rede. Excluem-se do conceito de assinante os utilizadores do serviço, clientes de um operador estrangeiro, no território nacional, em roaming.</t>
  </si>
  <si>
    <t>Tráfego de dados curtos (SMS)</t>
  </si>
  <si>
    <t>Nota: A oferta do serviço por mais do que um operador na mesma região implica a possibilidade de múltipla cablagem de um mesmo alojamento. Isto significa que na soma dos alojamentos cablados por todos os operadores, onde estão agregados os valores reportados por cada um deles, pode existir dupla contagem. Tal é evidente, por exemplo, na região de Lisboa, onde a soma dos alojamentos cablados por todos os operadores é superior ao total de alojamentos. Este facto tem vindo a ganhar relevância com o crescimento da concorrência entre operadores.</t>
  </si>
  <si>
    <t>Total de alojamentos cablados</t>
  </si>
  <si>
    <t>I – ELECTRONIC COMMUNICATIONS</t>
  </si>
  <si>
    <t>Nota: O indicador "Número de prestadores em actividade" corresponde a entidades que, de acordo com a informação estatística disponível, registaram tráfego no período em análise.</t>
  </si>
  <si>
    <t>Notas:</t>
  </si>
  <si>
    <t xml:space="preserve">   Taxa de penetração de acessos telefónicos</t>
  </si>
  <si>
    <t>Total main lines</t>
  </si>
  <si>
    <t xml:space="preserve">    Analogue accesses</t>
  </si>
  <si>
    <t>Notes:</t>
  </si>
  <si>
    <t>1) The "Total main lines" corresponds to the sum of the indicators for ''number of analogue accesses'' and ''number of equivalent digital accesses'' with respect to direct access, including accesses installed at customer request, public payphones and the providers' own complement. The own complement of accesses is understood to be the complement of accesses for use by the provider itself (accesses pertaining to companies with which the provider has a dominant or group relationship are not included in its own complement and are accounted for as ''accesses installed at customer request'').</t>
  </si>
  <si>
    <t>Acessos principais totais</t>
  </si>
  <si>
    <t>Note: A subscriber is defined as any user with a contractual relationship established with a national cellular mobile phone service operator, specifically in the modalities of subscription or activated pre-paid card (the SIM card is considered to be activated after dialling or reception of the first call), who has been conferred the right to originate or receive call traffic, via the respective network. The concept of subscriber excludes users of the service in national territory that are customers of a foreign operator and access the service by a roaming agreement.</t>
  </si>
  <si>
    <t xml:space="preserve">Note: The provision of this service by more than one operator in the same area means that it is possible that the same household has been cabled by more than one operator. Therefore in reaching the sum of all operator cabled households, which considers all the figures reported by each and every operator, households could be counted more than once. This effect is evident, for instance, in the Lisbon area, where the sum of all cabled households is higher than the sum of all households, and it is having greater impact with the increase of competition among operators. </t>
  </si>
  <si>
    <t>Total cabled households</t>
  </si>
  <si>
    <t>Número de assinantes do serviço de distribuição de TV por cabo e por DTH, total e por regiões (NUTS II)</t>
  </si>
  <si>
    <t>Number of cable TV and direct to home (DTH) subscribers, total and by regions (NUTS II)</t>
  </si>
  <si>
    <t>Apenas com tráfego de acesso directo</t>
  </si>
  <si>
    <t>Apenas com tráfego de acesso indirecto</t>
  </si>
  <si>
    <t>Com tráfego de acesso directo e indirecto</t>
  </si>
  <si>
    <t>Coin</t>
  </si>
  <si>
    <t>Card</t>
  </si>
  <si>
    <t>Both coins and card</t>
  </si>
  <si>
    <t>Other</t>
  </si>
  <si>
    <t>Moedas</t>
  </si>
  <si>
    <t>Cartão</t>
  </si>
  <si>
    <t>Dual (admitem cartões e moedas)</t>
  </si>
  <si>
    <t>Outros</t>
  </si>
  <si>
    <t>ÍNDICE</t>
  </si>
  <si>
    <t>Tabela I.8</t>
  </si>
  <si>
    <t>Table I.8</t>
  </si>
  <si>
    <t>Table I.15</t>
  </si>
  <si>
    <t xml:space="preserve">1.1  </t>
  </si>
  <si>
    <t>INDEX</t>
  </si>
  <si>
    <t>2º T/07</t>
  </si>
  <si>
    <t>2nd Q/07</t>
  </si>
  <si>
    <t>2001 </t>
  </si>
  <si>
    <t> 2002</t>
  </si>
  <si>
    <t> 2003</t>
  </si>
  <si>
    <t>UE27</t>
  </si>
  <si>
    <t>Bulgaria</t>
  </si>
  <si>
    <t>Roménia</t>
  </si>
  <si>
    <t>Romania</t>
  </si>
  <si>
    <t>Fontes: ICP-ANACOM, UIT, Eurostat.</t>
  </si>
  <si>
    <t>EU27</t>
  </si>
  <si>
    <t xml:space="preserve">Notas: </t>
  </si>
  <si>
    <t>Número de alojamentos cablados (todos os operadores), total e  por regiões (NUTS II)</t>
  </si>
  <si>
    <t>o</t>
  </si>
  <si>
    <t>Note: The "Number of active providers" corresponds to entities which, according to available statistical information, recorded traffic during the review period.</t>
  </si>
  <si>
    <t>Number of cabled households (of all operators), total and by regions (NUTS II)</t>
  </si>
  <si>
    <t>Universo</t>
  </si>
  <si>
    <t>A informação relativa a Serviço Telefónico Fixo, Serviço Telefónico Móvel, Redes de Distribuição por Cabo e Serviço de Acesso à Internet tem como universo os prestadores em actividade a operar em Portugal, habilitados à prestação dos mesmos, através de registo ou licença, nos termos da Lei nº 5/2004, de 10 de Fevereiro.</t>
  </si>
  <si>
    <t>Periodicidade de recolha da informação</t>
  </si>
  <si>
    <t>Método de inquirição</t>
  </si>
  <si>
    <t>Informação recolhida através de formulário preenchido em papel ou em formato electrónico.</t>
  </si>
  <si>
    <t>Nota</t>
  </si>
  <si>
    <t>Todos os prestadores legalmente habilitados a prestar os serviços em causa – entidades licenciadas ou autorizadas, nos termos do enquadramento legal do sector – encontram-se obrigados a remeter ao ICP-ANACOM a informação estatística respectiva.</t>
  </si>
  <si>
    <r>
      <t>Trimestral. A</t>
    </r>
    <r>
      <rPr>
        <b/>
        <sz val="10"/>
        <rFont val="Arial"/>
        <family val="2"/>
      </rPr>
      <t xml:space="preserve"> </t>
    </r>
    <r>
      <rPr>
        <sz val="10"/>
        <rFont val="Arial"/>
        <family val="2"/>
      </rPr>
      <t>informação trimestral dos quatro serviços analisados é recolhida durante o mês seguinte ao final do período de referência.</t>
    </r>
  </si>
  <si>
    <t>Universe</t>
  </si>
  <si>
    <t>The Fixed Telephone Service, Cellular Mobile Service, Cable Networks and Internet Access Service data was collected from authorized operators or service providers, on the terms of Law no 5/2004, of February 10th.</t>
  </si>
  <si>
    <t>Periodicity of the information compilation</t>
  </si>
  <si>
    <t>Quarterly. Data for the 4 services was compiled during the month after the end of the reference period.</t>
  </si>
  <si>
    <t>Inquiry method</t>
  </si>
  <si>
    <t>Questionnaires submitted by the active services providers through paper or e-mail.</t>
  </si>
  <si>
    <t>All legally lenders qualified to fulfil the related services – allowed or permitted entities, in terms of legal framing of the sector – are compelled to send to ICP-ANACOM the respective statistical information.</t>
  </si>
  <si>
    <t>Note</t>
  </si>
  <si>
    <t>Organização para a Cooperação e o Desenvolvimento Económico</t>
  </si>
  <si>
    <t>União Europeia dos 15</t>
  </si>
  <si>
    <t>Nomenclatura das Unidades Territoriais para Fins Estatísticos</t>
  </si>
  <si>
    <t>Dado inferior a metade da unidade utilizada (&lt; 0,5)</t>
  </si>
  <si>
    <t>Dado não disponível</t>
  </si>
  <si>
    <t>Dado Nulo</t>
  </si>
  <si>
    <t>Percentagem</t>
  </si>
  <si>
    <r>
      <t>▪</t>
    </r>
    <r>
      <rPr>
        <sz val="7"/>
        <rFont val="Times New Roman"/>
        <family val="1"/>
      </rPr>
      <t xml:space="preserve">    </t>
    </r>
    <r>
      <rPr>
        <b/>
        <sz val="9"/>
        <rFont val="Tahoma"/>
        <family val="2"/>
      </rPr>
      <t xml:space="preserve">NUTS    </t>
    </r>
  </si>
  <si>
    <r>
      <t>▪</t>
    </r>
    <r>
      <rPr>
        <sz val="7"/>
        <rFont val="Times New Roman"/>
        <family val="1"/>
      </rPr>
      <t xml:space="preserve">     </t>
    </r>
    <r>
      <rPr>
        <b/>
        <sz val="9"/>
        <rFont val="Tahoma"/>
        <family val="2"/>
      </rPr>
      <t xml:space="preserve">OCDE    </t>
    </r>
  </si>
  <si>
    <r>
      <t>▪</t>
    </r>
    <r>
      <rPr>
        <sz val="7"/>
        <rFont val="Times New Roman"/>
        <family val="1"/>
      </rPr>
      <t xml:space="preserve">     </t>
    </r>
    <r>
      <rPr>
        <b/>
        <sz val="9"/>
        <rFont val="Tahoma"/>
        <family val="2"/>
      </rPr>
      <t xml:space="preserve">UE15     </t>
    </r>
  </si>
  <si>
    <r>
      <t xml:space="preserve">▪   </t>
    </r>
    <r>
      <rPr>
        <b/>
        <sz val="9"/>
        <rFont val="Tahoma"/>
        <family val="2"/>
      </rPr>
      <t>o</t>
    </r>
  </si>
  <si>
    <r>
      <t>▪</t>
    </r>
    <r>
      <rPr>
        <sz val="7"/>
        <rFont val="Times New Roman"/>
        <family val="1"/>
      </rPr>
      <t>     </t>
    </r>
    <r>
      <rPr>
        <b/>
        <sz val="9"/>
        <rFont val="Tahoma"/>
        <family val="2"/>
      </rPr>
      <t>%</t>
    </r>
  </si>
  <si>
    <t>Organisation for Economic Co-operation and Development</t>
  </si>
  <si>
    <t>European Union of 15</t>
  </si>
  <si>
    <t>Nomenclature of Territorial Units for Statistics</t>
  </si>
  <si>
    <t>Less than half of the unit used (&lt;0,5)</t>
  </si>
  <si>
    <t>Not available</t>
  </si>
  <si>
    <t>Nil</t>
  </si>
  <si>
    <t>Percentage</t>
  </si>
  <si>
    <r>
      <t>▪</t>
    </r>
    <r>
      <rPr>
        <sz val="7"/>
        <rFont val="Times New Roman"/>
        <family val="1"/>
      </rPr>
      <t xml:space="preserve">     </t>
    </r>
    <r>
      <rPr>
        <b/>
        <sz val="9"/>
        <rFont val="Tahoma"/>
        <family val="2"/>
      </rPr>
      <t>UE27</t>
    </r>
  </si>
  <si>
    <t>União Europeia dos 27</t>
  </si>
  <si>
    <t>European Union of 27</t>
  </si>
  <si>
    <r>
      <t>▪</t>
    </r>
    <r>
      <rPr>
        <sz val="7"/>
        <rFont val="Times New Roman"/>
        <family val="1"/>
      </rPr>
      <t>      </t>
    </r>
    <r>
      <rPr>
        <b/>
        <sz val="9"/>
        <rFont val="Tahoma"/>
        <family val="2"/>
      </rPr>
      <t>x</t>
    </r>
  </si>
  <si>
    <r>
      <t>▪</t>
    </r>
    <r>
      <rPr>
        <sz val="7"/>
        <rFont val="Times New Roman"/>
        <family val="1"/>
      </rPr>
      <t>      </t>
    </r>
    <r>
      <rPr>
        <b/>
        <sz val="9"/>
        <rFont val="Tahoma"/>
        <family val="2"/>
      </rPr>
      <t>-</t>
    </r>
  </si>
  <si>
    <t xml:space="preserve"> SIGLAS E SINAIS CONVENCIONAIS</t>
  </si>
  <si>
    <t xml:space="preserve"> NOTAS METODOLÓGICAS</t>
  </si>
  <si>
    <t>1) O indicador "Acessos principais totais" corresponde à soma dos indicadores “número de acessos analógicos” e “número de acessos digitais equivalentes” referentes ao acesso directo, incluindo acessos instalados a pedido de clientes, postos públicos e parque próprio dos prestadores. Por parque próprio de acessos entende-se o parque de acessos para utilização do próprio prestador (os acessos afectos às empresas com as quais o prestador tenha relação de domínio ou de grupo não são integrados no seu parque próprio, sendo contabilizados como “acessos instalados a pedido de clientes”).</t>
  </si>
  <si>
    <t xml:space="preserve"> METHODOLOGICAL NOTES</t>
  </si>
  <si>
    <t xml:space="preserve"> ACRONYMS AND SIGNS</t>
  </si>
  <si>
    <t>3º T/07</t>
  </si>
  <si>
    <t>Tabela I.21</t>
  </si>
  <si>
    <t>Número de clientes do serviço de acesso fixo à Internet</t>
  </si>
  <si>
    <t>Tabela I.22</t>
  </si>
  <si>
    <t>Clientes activos no período de reporte</t>
  </si>
  <si>
    <t>3rd Q/07</t>
  </si>
  <si>
    <r>
      <t xml:space="preserve">Clientes com acesso </t>
    </r>
    <r>
      <rPr>
        <b/>
        <i/>
        <sz val="10"/>
        <rFont val="Arial"/>
        <family val="2"/>
      </rPr>
      <t>dial-up</t>
    </r>
  </si>
  <si>
    <t>Table I.21</t>
  </si>
  <si>
    <t>Table I.22</t>
  </si>
  <si>
    <t>Número de clientes do serviço de acesso à Internet em banda larga móvel</t>
  </si>
  <si>
    <t>Número de clientes com acesso à Internet em banda larga móvel</t>
  </si>
  <si>
    <t>Número de clientes activos no período de reporte</t>
  </si>
  <si>
    <t>Clientes com acesso à Internet em banda larga móvel</t>
  </si>
  <si>
    <t>Number of subscribers with mobile broadband internet access</t>
  </si>
  <si>
    <t>Number of active subscribers during the reference period</t>
  </si>
  <si>
    <t>Subscribers with mobile broadband internet access</t>
  </si>
  <si>
    <t>Active subscribers during the reference period</t>
  </si>
  <si>
    <t>Mobile broadband penetration rate</t>
  </si>
  <si>
    <t>2) O "número de clientes activos no período de reporte", refere-se aos clientes dos operadores móveis que podem aceder à Internet em banda larga móvel, e que o fizeram pelo menos uma vez no trimestre em questão.</t>
  </si>
  <si>
    <t>1) O "número de clientes com acesso à Internet em banda larga móvel", refere-se aos clientes dos operadores móveis que podem aceder à Internet em banda larga móvel, e que o fizeram pelo menos uma vez desde o lançamento do serviço;</t>
  </si>
  <si>
    <t>1) The "number of subscribers with mobile broadband internet access" concerns mobile service providers' subscribers which can access Internet through mobile broadband and that used it at least once since the beginning of the service;</t>
  </si>
  <si>
    <t>2) The "number of active subscribers during the reference period" concerns mobile service providers' subscribers which can access Internet through mobile broadband and that used it at least once during the reference quarter.</t>
  </si>
  <si>
    <t>Number of mobile broadband Internet access subscribers</t>
  </si>
  <si>
    <t>1º T/07</t>
  </si>
  <si>
    <t>1st Q/07</t>
  </si>
  <si>
    <t>2º T/06</t>
  </si>
  <si>
    <t>3º T/06</t>
  </si>
  <si>
    <t>4º T/06</t>
  </si>
  <si>
    <t>2nd Q/06</t>
  </si>
  <si>
    <t>3rd Q/06</t>
  </si>
  <si>
    <t>4th Q/06</t>
  </si>
  <si>
    <r>
      <t>▪</t>
    </r>
    <r>
      <rPr>
        <sz val="7"/>
        <rFont val="Times New Roman"/>
        <family val="1"/>
      </rPr>
      <t xml:space="preserve">     </t>
    </r>
    <r>
      <rPr>
        <b/>
        <sz val="9"/>
        <rFont val="Tahoma"/>
        <family val="2"/>
      </rPr>
      <t xml:space="preserve">EU15     </t>
    </r>
  </si>
  <si>
    <r>
      <t>▪</t>
    </r>
    <r>
      <rPr>
        <sz val="7"/>
        <rFont val="Times New Roman"/>
        <family val="1"/>
      </rPr>
      <t xml:space="preserve">     </t>
    </r>
    <r>
      <rPr>
        <b/>
        <sz val="9"/>
        <rFont val="Tahoma"/>
        <family val="2"/>
      </rPr>
      <t>EU27</t>
    </r>
  </si>
  <si>
    <t>1º T/08</t>
  </si>
  <si>
    <t>2001 a 2007, Número de acessos telefónicos principais por 100 habitantes</t>
  </si>
  <si>
    <t>4º T/07</t>
  </si>
  <si>
    <t>4th Q/07</t>
  </si>
  <si>
    <t>2001 to 2007, Main telephone lines per 100 inhabitants</t>
  </si>
  <si>
    <t>2) The ''Number of equivalent digital accesses'' corresponds to the sum of the number of lines pertaining to the fixed telephone service supported in each installed digital access. In ISDN accesses the number of equivalent accesses is two for each basic ISDN access and 30 for each primary ISDN access. Fractioned accesses are parts of primary ISDN accesses.</t>
  </si>
  <si>
    <t>2 (a)</t>
  </si>
  <si>
    <t xml:space="preserve">Notes: </t>
  </si>
  <si>
    <t>a) This value is a mobile broadband estimate based on 2st quarter 2006.</t>
  </si>
  <si>
    <t>Note: Includes direct and indirect access traffic via pre-selection and call-by-call selection.</t>
  </si>
  <si>
    <t>2º T/08</t>
  </si>
  <si>
    <t>3º T/08</t>
  </si>
  <si>
    <t>2nd Q/08</t>
  </si>
  <si>
    <t>3rd Q/08</t>
  </si>
  <si>
    <t>2001 to the 2nd Quarter 2008, Number of subscribers (residential and non-residential) per 100 inhabitants</t>
  </si>
  <si>
    <t>Acessos Analógicos</t>
  </si>
  <si>
    <t>Acessos RDIS Básicos</t>
  </si>
  <si>
    <t>Acessos RDIS Primários</t>
  </si>
  <si>
    <t>Acessos RDIS Fraccionados</t>
  </si>
  <si>
    <t>GSM</t>
  </si>
  <si>
    <t>Clientes de VoIP Nómada</t>
  </si>
  <si>
    <t>Tráfego de VoIP Nómada</t>
  </si>
  <si>
    <t>Tráfego total (voz + Internet + VoIP nómada)</t>
  </si>
  <si>
    <t xml:space="preserve">Nota: Inclui tráfego de acesso directo e acesso indirecto através de pré-selecção e selecção chamada-a-chamada. </t>
  </si>
  <si>
    <t>Nomadic VoIP Subscribers</t>
  </si>
  <si>
    <t>1st Q/08</t>
  </si>
  <si>
    <t>Nomadic VoIP traffic</t>
  </si>
  <si>
    <t>2) Nos Acessos RDIS considera-se o número de "Acessos digitais equivalentes” que corresponde à soma do número de linhas afectas ao serviço telefónico fixo suportadas em cada acesso digital instalado. No caso de acessos RDIS, o número de acessos equivalentes é de 2 por cada acesso RDIS básico e de 30 por cada acesso RDIS primário. Os acessos fraccionados são partes de acessos RDIS primários.</t>
  </si>
  <si>
    <t>Tabela I.23</t>
  </si>
  <si>
    <t>Penetração da banda larga de acesso fixo e móvel na população</t>
  </si>
  <si>
    <t>Penetração da banda larga de acesso fixo e móvel</t>
  </si>
  <si>
    <t>11 (a)</t>
  </si>
  <si>
    <t>19 (a)</t>
  </si>
  <si>
    <r>
      <t>(a)</t>
    </r>
    <r>
      <rPr>
        <sz val="7"/>
        <rFont val="Times New Roman"/>
        <family val="1"/>
      </rPr>
      <t xml:space="preserve">     </t>
    </r>
    <r>
      <rPr>
        <sz val="7"/>
        <rFont val="Arial"/>
        <family val="2"/>
      </rPr>
      <t>Baseada no valor efectivo da penetração de banda larga fixa e na estimativa da penetração de banda larga móvel por interpolação linear para o 4º trimestre, a partir dos valores observados no 2º trimestre de 2006 e no 1º trimestre de 2007</t>
    </r>
  </si>
  <si>
    <t>Penetração da banda larga de acesso fixo</t>
  </si>
  <si>
    <t>Penetração da banda larga de acesso móvel</t>
  </si>
  <si>
    <t>a) Estimativa por interpolação linear.</t>
  </si>
  <si>
    <t>4 (a)</t>
  </si>
  <si>
    <t>6 (a)</t>
  </si>
  <si>
    <t>Bulgária</t>
  </si>
  <si>
    <t>Holanda</t>
  </si>
  <si>
    <t>Lituânia</t>
  </si>
  <si>
    <t>Tabela I.24</t>
  </si>
  <si>
    <t>2008 (2º Trimestre), Número de clientes (residenciais e não residenciais) que efectivamente utilizaram 3G nos últimos 90 dias por 100 habitantes</t>
  </si>
  <si>
    <t>2º Trimestre 2008</t>
  </si>
  <si>
    <t>Fonte: COCOM, DGINFSO, Eurpean Commission, 28 Nov 2008.</t>
  </si>
  <si>
    <t>2º T 2008</t>
  </si>
  <si>
    <t>Penetração da banda larga de acesso fixo ≥ 2 Mbps e ≥ 10 Mbps na União Europeia</t>
  </si>
  <si>
    <t>2.º Trimestre de 2008, Número de clientes (residenciais e não residenciais) por 100 habitantes</t>
  </si>
  <si>
    <t>≥ 2 Mbps</t>
  </si>
  <si>
    <t>≥ 10 Mbps</t>
  </si>
  <si>
    <t>Fonte: COCOM, DGINFSO, European Commission, 28 Nov 2008.</t>
  </si>
  <si>
    <t>Tabela I.25</t>
  </si>
  <si>
    <t>Penetração da banda larga de acesso fixo na União Europeia</t>
  </si>
  <si>
    <t>Penetração de banda larga móvel activa na população, na União Europeia</t>
  </si>
  <si>
    <t>Broadband (mobile and non-mobile) penetration rate in population</t>
  </si>
  <si>
    <t>Broadband penetration rate (mobile and non-mobile)</t>
  </si>
  <si>
    <t>Broadband Penetration ≥ 2 Mbps e ≥ 10 Mbps in the EU</t>
  </si>
  <si>
    <t>2nd Quarter 2008, Number of subscribers (residential and non-residential) per 100 inhabitants</t>
  </si>
  <si>
    <t>2nd Quarter 2008</t>
  </si>
  <si>
    <t>Source: COCOM, DGINFSO, European Commission, 28 Nov 2008.</t>
  </si>
  <si>
    <t>Irland</t>
  </si>
  <si>
    <t>Table I.23</t>
  </si>
  <si>
    <t>Table I.24</t>
  </si>
  <si>
    <t>Source: COCOM, DGINFSO, Eurpean Commission, 28 Nov 2008.</t>
  </si>
  <si>
    <t>Active Broadband penetration in population, in the EU</t>
  </si>
  <si>
    <t>2nd Q 2008</t>
  </si>
  <si>
    <t>Sweeden</t>
  </si>
  <si>
    <t>Slovaquia</t>
  </si>
  <si>
    <t>Table I.25</t>
  </si>
  <si>
    <r>
      <t>▪</t>
    </r>
    <r>
      <rPr>
        <b/>
        <sz val="7"/>
        <rFont val="Times New Roman"/>
        <family val="1"/>
      </rPr>
      <t>   OECD</t>
    </r>
  </si>
  <si>
    <r>
      <t>(a)</t>
    </r>
    <r>
      <rPr>
        <sz val="7"/>
        <rFont val="Times New Roman"/>
        <family val="1"/>
      </rPr>
      <t xml:space="preserve">     </t>
    </r>
    <r>
      <rPr>
        <sz val="7"/>
        <rFont val="Arial"/>
        <family val="2"/>
      </rPr>
      <t>Based in the effective value of the penetration of fixed broadband and in the estimate values of mobile broadband penetration linear interpolation for 4º trimester, from the values observed in 2º trimester of 2006 and 1º trimester of 2007</t>
    </r>
  </si>
  <si>
    <t>Broadband penetration rate in the European Union</t>
  </si>
  <si>
    <t>4º T/08</t>
  </si>
  <si>
    <t>4th Q/08</t>
  </si>
  <si>
    <t>Nota: No 4.º Trimestre de 2007, os CTT - Correios de Portugal, S.A. iniciaram a actividade de prestador do Serviço Telefónico Móvel (STM) na modalidade de operador móvel virtual. No 4º Trimestre de 2008, a ZON - TV Cabo Portugal, S.A. iniciaram a actividade de prestador do Serviço Telefónico Móvel (STM) na modalidade de operador móvel virtual</t>
  </si>
  <si>
    <t>2001 ao 4.º Trimestre de 2008, Número de prestadores</t>
  </si>
  <si>
    <t>2001 ao 4.º Trimestre de 2008, Número de acessos</t>
  </si>
  <si>
    <t>2001 ao 4.º Trimestre de 2008, Número de acessos telefónicos principais por 100 habitantes</t>
  </si>
  <si>
    <t>2001 ao 4.º Trimestre de 2008, Número de clientes</t>
  </si>
  <si>
    <t>2001 a 2007 (4º Trimestre) e 4.º Trimestre de 2008, Número de clientes (residenciais e não residenciais) por 100 habitantes</t>
  </si>
  <si>
    <t>2001 ao 4.º Trimestres de 2008, Número de postos públicos</t>
  </si>
  <si>
    <t>2001 ao 4.º Trimestre de 2008, Milhares de minutos</t>
  </si>
  <si>
    <t>2003 ao 4.º Trimestre de 2008, Número de assinantes</t>
  </si>
  <si>
    <t>2003 ao 4.º Trimestre de 2008, Número de assinantes por 100 habitantes</t>
  </si>
  <si>
    <t>2003 ao 4.º Trimestre de 2008, Milhares de minutos | Milhares de chamadas</t>
  </si>
  <si>
    <t>2003 ao 4.º Trimestre de 2008, Milhares de SMS</t>
  </si>
  <si>
    <t>2001 ao 4.º Trimestre de 2008, Número de alojamentos</t>
  </si>
  <si>
    <t>2001 ao 4.º Trimestre de 2008, Número de assinantes</t>
  </si>
  <si>
    <t xml:space="preserve">2001 ao 4.º Trimestre de 2008, (%) </t>
  </si>
  <si>
    <t>2005 a 2007  e 4.º Trimestre de 2008, Número de clientes (residenciais e não residenciais) por 100 habitantes</t>
  </si>
  <si>
    <t>1.º Trimestre de 2007 ao 4.º Trimestre de 2008, Número de clientes</t>
  </si>
  <si>
    <t>2.º Trimestre de 2006 ao 4.º Trimestre de 2008, Número de clientes por 100 habitantes</t>
  </si>
  <si>
    <t>2001 a 4.º Trimestre de 2008, Número de clientes (residenciais e não residenciais) por 100 habitantes</t>
  </si>
  <si>
    <t>2001 to the 4th Quarter 2008, Number of providers</t>
  </si>
  <si>
    <t>2001 to the 4th Quarter 2008, Number of accesses</t>
  </si>
  <si>
    <t>2001 to the 4th Quarter 2008, Number of public payphones</t>
  </si>
  <si>
    <t>2001 to the 4th Quarter 2008, Main telephone lines per 100 inhabitants</t>
  </si>
  <si>
    <t>2001 to the 4th Quarter 2008, Number of subscribers</t>
  </si>
  <si>
    <t>2001 to the 4th Quarter 2008, Number of subscribers (residential and non-residential) per 100 inhabitants</t>
  </si>
  <si>
    <t>2001 to the 4th Quarter 2008, Thousands of minutes</t>
  </si>
  <si>
    <t>2003 to the 4th Quarter 2008, Number of subscribers</t>
  </si>
  <si>
    <t>2003 to the 4th Quarter 2008, Number of subscribers per 100 inhabitants</t>
  </si>
  <si>
    <t>2003 to the 4th Quarter 2008, Thousands of minutes | Thousands of calls</t>
  </si>
  <si>
    <t>2003 to the 4th Quarter 2008, Thousands of SMS</t>
  </si>
  <si>
    <t>2001 to the 4th Quarter 2008, Number of households</t>
  </si>
  <si>
    <t>2001 to the 4th Quarter 2008, (%)</t>
  </si>
  <si>
    <t>2005 to 2007 and 4th Quarter 2008, Number of subscribers (residential and non-residential) per 100 inhabitants</t>
  </si>
  <si>
    <t>1st Quarter 2007 to the 4th Quarter 2008, Number of subscribers</t>
  </si>
  <si>
    <t>2nd Quarter 2006 to the 4th Quarter 2008, Number of subscribers per 100 inhabitants</t>
  </si>
  <si>
    <t>2008 (2nd Quarter), Number of subscribers (residential and non-residential) that used 3G in last 90 days, per 100 inhabitant</t>
  </si>
  <si>
    <t>Note: In 4th Quarter 2007, CTT - Correios de Portugal, S.A begining the activity as cellular mobile service provider with the modality of mobile virtual network operator (MVNO).  In 4th Quarter 2008, ZON - TV Cabo Portugal, S.A. begining the activity as cellular mobile service provider with the modality of mobile virtual network operator (MVNO).</t>
  </si>
  <si>
    <t>Outros acessos</t>
  </si>
  <si>
    <t>Others ISDN</t>
  </si>
  <si>
    <t>Acessos RDIS e Diginet Equivalentes</t>
  </si>
  <si>
    <t xml:space="preserve">    Digital accesses and "Diginet" equivalent</t>
  </si>
  <si>
    <t>3) A categoria “Outros acessos”, no âmbito dos acessos RDIS e Diginet equivalentes, engloba sobretudo acessos “Diginet”.</t>
  </si>
  <si>
    <t>4) A categoria “Outros acessos”, no âmbito dos acessos instalados a pedido de clientes, engloba os acessos associados aos serviços de voz através da Internet prestados em local fixo e em condições percepcionadas pelo utilizador como equivalentes às do STF tradicional, os acessos associados aos serviços de voz através da Internet em condições eventualmente percepcionadas pelo utilizador como equivalentes às do STF tradicional e os acessos cable telephony. Ver entendimento desta Autoridade quanto às linhas gerais da abordagem regulatória dos serviços de VoIP em http://www.anacom.pt/template12.jsp?categoryId=183074.</t>
  </si>
  <si>
    <t>4)The "Others" category, in Accesses installed on customer request, includes Voice over internet accesses, offered in a fixed place and perceived by the users as a fixed telephone service or equivalent and accesses by cable telephony.</t>
  </si>
  <si>
    <t>3) The ''Others'' category, in Digital accesses and "Diginet" equivalent,  mainly encompasses accesses of the ''Diginet'' type.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</si>
</sst>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0.0"/>
    <numFmt numFmtId="166" formatCode="0.0"/>
    <numFmt numFmtId="167" formatCode="###\ ###\ ##0"/>
    <numFmt numFmtId="168" formatCode="#_####_###0"/>
    <numFmt numFmtId="169" formatCode="#_####_###0.0"/>
    <numFmt numFmtId="170" formatCode="#\ ###\ ##0"/>
    <numFmt numFmtId="171" formatCode="0.0%"/>
    <numFmt numFmtId="172" formatCode="#\ ##0"/>
  </numFmts>
  <fonts count="84">
    <font>
      <sz val="10"/>
      <name val="Arial"/>
      <family val="0"/>
    </font>
    <font>
      <sz val="11"/>
      <color indexed="8"/>
      <name val="Calibri"/>
      <family val="2"/>
    </font>
    <font>
      <sz val="8"/>
      <name val="Arial"/>
      <family val="2"/>
    </font>
    <font>
      <b/>
      <vertAlign val="superscript"/>
      <sz val="10"/>
      <color indexed="56"/>
      <name val="Tahoma"/>
      <family val="2"/>
    </font>
    <font>
      <b/>
      <sz val="10"/>
      <name val="Univers 55"/>
      <family val="0"/>
    </font>
    <font>
      <b/>
      <sz val="12"/>
      <name val="Arial"/>
      <family val="2"/>
    </font>
    <font>
      <b/>
      <sz val="10"/>
      <name val="Arial"/>
      <family val="2"/>
    </font>
    <font>
      <b/>
      <sz val="9"/>
      <name val="Arial"/>
      <family val="2"/>
    </font>
    <font>
      <sz val="9"/>
      <name val="Arial"/>
      <family val="2"/>
    </font>
    <font>
      <sz val="10"/>
      <name val="Tahoma"/>
      <family val="2"/>
    </font>
    <font>
      <sz val="7"/>
      <name val="Times New Roman"/>
      <family val="1"/>
    </font>
    <font>
      <b/>
      <sz val="9"/>
      <name val="Tahoma"/>
      <family val="2"/>
    </font>
    <font>
      <sz val="9"/>
      <name val="Tahoma"/>
      <family val="2"/>
    </font>
    <font>
      <b/>
      <sz val="11"/>
      <name val="Arial"/>
      <family val="2"/>
    </font>
    <font>
      <sz val="10"/>
      <color indexed="56"/>
      <name val="Arial"/>
      <family val="2"/>
    </font>
    <font>
      <b/>
      <sz val="10"/>
      <color indexed="56"/>
      <name val="Arial"/>
      <family val="2"/>
    </font>
    <font>
      <b/>
      <sz val="10"/>
      <color indexed="9"/>
      <name val="Arial"/>
      <family val="2"/>
    </font>
    <font>
      <sz val="10"/>
      <color indexed="63"/>
      <name val="Arial"/>
      <family val="2"/>
    </font>
    <font>
      <sz val="7"/>
      <name val="Arial"/>
      <family val="2"/>
    </font>
    <font>
      <sz val="8"/>
      <color indexed="56"/>
      <name val="Arial"/>
      <family val="2"/>
    </font>
    <font>
      <b/>
      <sz val="10"/>
      <color indexed="63"/>
      <name val="Arial"/>
      <family val="2"/>
    </font>
    <font>
      <vertAlign val="superscript"/>
      <sz val="7"/>
      <name val="Arial"/>
      <family val="2"/>
    </font>
    <font>
      <b/>
      <sz val="10"/>
      <color indexed="8"/>
      <name val="Arial"/>
      <family val="2"/>
    </font>
    <font>
      <sz val="10"/>
      <color indexed="9"/>
      <name val="Arial"/>
      <family val="2"/>
    </font>
    <font>
      <sz val="9"/>
      <color indexed="56"/>
      <name val="Arial"/>
      <family val="2"/>
    </font>
    <font>
      <sz val="10"/>
      <color indexed="53"/>
      <name val="Arial"/>
      <family val="2"/>
    </font>
    <font>
      <b/>
      <sz val="11"/>
      <color indexed="56"/>
      <name val="Arial"/>
      <family val="2"/>
    </font>
    <font>
      <b/>
      <sz val="8"/>
      <color indexed="63"/>
      <name val="Arial"/>
      <family val="2"/>
    </font>
    <font>
      <sz val="8"/>
      <color indexed="53"/>
      <name val="Arial"/>
      <family val="2"/>
    </font>
    <font>
      <i/>
      <sz val="10"/>
      <color indexed="56"/>
      <name val="Arial"/>
      <family val="2"/>
    </font>
    <font>
      <vertAlign val="superscript"/>
      <sz val="10"/>
      <color indexed="56"/>
      <name val="Arial"/>
      <family val="2"/>
    </font>
    <font>
      <b/>
      <i/>
      <sz val="10"/>
      <name val="Arial"/>
      <family val="2"/>
    </font>
    <font>
      <sz val="10"/>
      <color indexed="10"/>
      <name val="Arial"/>
      <family val="2"/>
    </font>
    <font>
      <b/>
      <sz val="10"/>
      <name val="Verdana"/>
      <family val="2"/>
    </font>
    <font>
      <sz val="10"/>
      <name val="Verdana"/>
      <family val="2"/>
    </font>
    <font>
      <b/>
      <strike/>
      <sz val="10"/>
      <color indexed="9"/>
      <name val="Arial"/>
      <family val="2"/>
    </font>
    <font>
      <b/>
      <sz val="12"/>
      <color indexed="54"/>
      <name val="Arial"/>
      <family val="2"/>
    </font>
    <font>
      <sz val="10"/>
      <color indexed="60"/>
      <name val="Arial"/>
      <family val="2"/>
    </font>
    <font>
      <sz val="8"/>
      <color indexed="18"/>
      <name val="Arial"/>
      <family val="2"/>
    </font>
    <font>
      <sz val="11"/>
      <name val="Calibri"/>
      <family val="2"/>
    </font>
    <font>
      <b/>
      <sz val="7"/>
      <name val="Times New Roman"/>
      <family val="1"/>
    </font>
    <font>
      <b/>
      <sz val="9"/>
      <name val="Verdana"/>
      <family val="2"/>
    </font>
    <font>
      <sz val="9"/>
      <name val="Verdana"/>
      <family val="2"/>
    </font>
    <font>
      <sz val="10"/>
      <color indexed="8"/>
      <name val="Arial"/>
      <family val="2"/>
    </font>
    <font>
      <sz val="8"/>
      <color indexed="8"/>
      <name val="Arial"/>
      <family val="2"/>
    </font>
    <font>
      <sz val="7"/>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1"/>
      <color theme="1"/>
      <name val="Calibri"/>
      <family val="2"/>
    </font>
    <font>
      <b/>
      <sz val="11"/>
      <color theme="0"/>
      <name val="Calibri"/>
      <family val="2"/>
    </font>
    <font>
      <b/>
      <sz val="10"/>
      <color rgb="FF000000"/>
      <name val="Arial"/>
      <family val="2"/>
    </font>
    <font>
      <sz val="10"/>
      <color rgb="FF000000"/>
      <name val="Arial"/>
      <family val="2"/>
    </font>
    <font>
      <b/>
      <sz val="10"/>
      <color rgb="FFFFFFFF"/>
      <name val="Arial"/>
      <family val="2"/>
    </font>
    <font>
      <sz val="8"/>
      <color rgb="FF000000"/>
      <name val="Arial"/>
      <family val="2"/>
    </font>
    <font>
      <sz val="7"/>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54"/>
        <bgColor indexed="64"/>
      </patternFill>
    </fill>
    <fill>
      <patternFill patternType="solid">
        <fgColor indexed="62"/>
        <bgColor indexed="64"/>
      </patternFill>
    </fill>
    <fill>
      <patternFill patternType="solid">
        <fgColor indexed="22"/>
        <bgColor indexed="64"/>
      </patternFill>
    </fill>
    <fill>
      <patternFill patternType="solid">
        <fgColor rgb="FFFFFFFF"/>
        <bgColor indexed="64"/>
      </patternFill>
    </fill>
    <fill>
      <patternFill patternType="solid">
        <fgColor rgb="FF333399"/>
        <bgColor indexed="64"/>
      </patternFill>
    </fill>
    <fill>
      <patternFill patternType="solid">
        <fgColor rgb="FFC0C0C0"/>
        <bgColor indexed="64"/>
      </patternFill>
    </fill>
    <fill>
      <patternFill patternType="solid">
        <fgColor theme="0" tint="-0.24997000396251678"/>
        <bgColor indexed="64"/>
      </patternFill>
    </fill>
  </fills>
  <borders count="6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color indexed="23"/>
      </right>
      <top/>
      <bottom style="thin">
        <color indexed="23"/>
      </bottom>
    </border>
    <border>
      <left/>
      <right style="thin">
        <color indexed="23"/>
      </right>
      <top/>
      <bottom/>
    </border>
    <border>
      <left/>
      <right/>
      <top/>
      <bottom style="thin">
        <color indexed="22"/>
      </bottom>
    </border>
    <border>
      <left style="thin">
        <color indexed="23"/>
      </left>
      <right/>
      <top/>
      <bottom/>
    </border>
    <border>
      <left style="thin">
        <color indexed="23"/>
      </left>
      <right/>
      <top/>
      <bottom style="thin">
        <color indexed="23"/>
      </bottom>
    </border>
    <border>
      <left/>
      <right/>
      <top/>
      <bottom style="thin">
        <color indexed="23"/>
      </bottom>
    </border>
    <border>
      <left/>
      <right style="thin"/>
      <top/>
      <bottom/>
    </border>
    <border>
      <left style="thin">
        <color indexed="22"/>
      </left>
      <right/>
      <top/>
      <bottom style="thin">
        <color indexed="22"/>
      </bottom>
    </border>
    <border>
      <left/>
      <right/>
      <top style="thin">
        <color indexed="22"/>
      </top>
      <bottom/>
    </border>
    <border>
      <left/>
      <right style="thin">
        <color indexed="9"/>
      </right>
      <top style="thin">
        <color indexed="9"/>
      </top>
      <bottom/>
    </border>
    <border>
      <left style="thin">
        <color indexed="9"/>
      </left>
      <right style="thin">
        <color indexed="23"/>
      </right>
      <top style="thin">
        <color indexed="9"/>
      </top>
      <bottom/>
    </border>
    <border>
      <left/>
      <right style="thin">
        <color indexed="9"/>
      </right>
      <top/>
      <bottom/>
    </border>
    <border>
      <left/>
      <right style="thin">
        <color indexed="9"/>
      </right>
      <top/>
      <bottom style="thin">
        <color indexed="23"/>
      </bottom>
    </border>
    <border>
      <left style="thin">
        <color indexed="9"/>
      </left>
      <right style="thin">
        <color indexed="23"/>
      </right>
      <top/>
      <bottom/>
    </border>
    <border>
      <left style="thin">
        <color indexed="9"/>
      </left>
      <right style="thin">
        <color indexed="23"/>
      </right>
      <top/>
      <bottom style="thin">
        <color indexed="23"/>
      </bottom>
    </border>
    <border>
      <left style="thin">
        <color indexed="9"/>
      </left>
      <right style="thin">
        <color indexed="9"/>
      </right>
      <top/>
      <bottom/>
    </border>
    <border>
      <left style="thin">
        <color indexed="9"/>
      </left>
      <right style="thin">
        <color indexed="9"/>
      </right>
      <top style="thin">
        <color indexed="9"/>
      </top>
      <bottom/>
    </border>
    <border>
      <left style="thin">
        <color indexed="9"/>
      </left>
      <right style="thin">
        <color indexed="9"/>
      </right>
      <top/>
      <bottom style="thin">
        <color indexed="23"/>
      </bottom>
    </border>
    <border>
      <left/>
      <right style="thin">
        <color indexed="55"/>
      </right>
      <top/>
      <bottom/>
    </border>
    <border>
      <left/>
      <right style="thin">
        <color indexed="23"/>
      </right>
      <top style="thin">
        <color indexed="9"/>
      </top>
      <bottom/>
    </border>
    <border>
      <left style="thin">
        <color indexed="9"/>
      </left>
      <right/>
      <top style="thin">
        <color indexed="9"/>
      </top>
      <bottom/>
    </border>
    <border>
      <left style="thin">
        <color indexed="9"/>
      </left>
      <right/>
      <top/>
      <bottom style="thin">
        <color indexed="23"/>
      </bottom>
    </border>
    <border>
      <left/>
      <right/>
      <top style="thin">
        <color indexed="9"/>
      </top>
      <bottom/>
    </border>
    <border>
      <left style="thin">
        <color indexed="9"/>
      </left>
      <right/>
      <top/>
      <bottom/>
    </border>
    <border>
      <left style="thin">
        <color indexed="9"/>
      </left>
      <right style="thin">
        <color indexed="9"/>
      </right>
      <top style="thin">
        <color indexed="23"/>
      </top>
      <bottom style="thin">
        <color indexed="9"/>
      </bottom>
    </border>
    <border>
      <left style="thin">
        <color indexed="23"/>
      </left>
      <right/>
      <top style="thin">
        <color indexed="23"/>
      </top>
      <bottom style="thin">
        <color indexed="9"/>
      </bottom>
    </border>
    <border>
      <left/>
      <right/>
      <top style="thin">
        <color indexed="23"/>
      </top>
      <bottom style="thin">
        <color indexed="9"/>
      </bottom>
    </border>
    <border>
      <left style="thin">
        <color indexed="9"/>
      </left>
      <right style="thin">
        <color indexed="23"/>
      </right>
      <top style="thin">
        <color indexed="23"/>
      </top>
      <bottom style="thin">
        <color indexed="9"/>
      </bottom>
    </border>
    <border>
      <left/>
      <right/>
      <top/>
      <bottom style="thin">
        <color indexed="54"/>
      </bottom>
    </border>
    <border>
      <left/>
      <right style="thin">
        <color indexed="23"/>
      </right>
      <top style="thin">
        <color indexed="23"/>
      </top>
      <bottom style="thin">
        <color indexed="9"/>
      </bottom>
    </border>
    <border>
      <left style="thin">
        <color indexed="23"/>
      </left>
      <right/>
      <top style="thin">
        <color indexed="9"/>
      </top>
      <bottom/>
    </border>
    <border>
      <left/>
      <right style="thin">
        <color indexed="55"/>
      </right>
      <top/>
      <bottom style="thin">
        <color indexed="55"/>
      </bottom>
    </border>
    <border>
      <left style="thin">
        <color indexed="23"/>
      </left>
      <right/>
      <top style="thin">
        <color indexed="23"/>
      </top>
      <bottom/>
    </border>
    <border>
      <left/>
      <right/>
      <top style="thin">
        <color indexed="23"/>
      </top>
      <bottom/>
    </border>
    <border>
      <left style="thin">
        <color indexed="55"/>
      </left>
      <right/>
      <top style="thin">
        <color indexed="9"/>
      </top>
      <bottom/>
    </border>
    <border>
      <left style="thin">
        <color indexed="55"/>
      </left>
      <right/>
      <top/>
      <bottom/>
    </border>
    <border>
      <left style="thin">
        <color indexed="55"/>
      </left>
      <right/>
      <top/>
      <bottom style="thin">
        <color indexed="55"/>
      </bottom>
    </border>
    <border>
      <left/>
      <right/>
      <top/>
      <bottom style="thin">
        <color indexed="55"/>
      </bottom>
    </border>
    <border>
      <left/>
      <right style="thin">
        <color rgb="FF808080"/>
      </right>
      <top/>
      <bottom style="medium">
        <color rgb="FFFFFFFF"/>
      </bottom>
    </border>
    <border>
      <left style="medium">
        <color rgb="FFFFFFFF"/>
      </left>
      <right style="thin">
        <color rgb="FF808080"/>
      </right>
      <top/>
      <bottom/>
    </border>
    <border>
      <left style="thin">
        <color rgb="FF808080"/>
      </left>
      <right/>
      <top/>
      <bottom style="thin">
        <color rgb="FF808080"/>
      </bottom>
    </border>
    <border>
      <left/>
      <right/>
      <top/>
      <bottom style="thin">
        <color rgb="FF808080"/>
      </bottom>
    </border>
    <border>
      <left style="medium">
        <color rgb="FFFFFFFF"/>
      </left>
      <right style="thin">
        <color rgb="FF808080"/>
      </right>
      <top/>
      <bottom style="thin">
        <color rgb="FF808080"/>
      </bottom>
    </border>
    <border>
      <left style="thin">
        <color rgb="FF808080"/>
      </left>
      <right/>
      <top/>
      <bottom/>
    </border>
    <border>
      <left/>
      <right style="thin">
        <color rgb="FF808080"/>
      </right>
      <top style="thin">
        <color rgb="FF808080"/>
      </top>
      <bottom style="thin">
        <color rgb="FF808080"/>
      </bottom>
    </border>
    <border>
      <left style="medium">
        <color rgb="FFFFFFFF"/>
      </left>
      <right style="medium">
        <color rgb="FFFFFFFF"/>
      </right>
      <top/>
      <bottom/>
    </border>
    <border>
      <left/>
      <right style="thin">
        <color rgb="FF808080"/>
      </right>
      <top/>
      <bottom/>
    </border>
    <border>
      <left style="medium">
        <color rgb="FFFFFFFF"/>
      </left>
      <right style="medium">
        <color rgb="FFFFFFFF"/>
      </right>
      <top/>
      <bottom style="thin">
        <color rgb="FF808080"/>
      </bottom>
    </border>
    <border>
      <left/>
      <right style="thin">
        <color rgb="FF808080"/>
      </right>
      <top/>
      <bottom style="thin">
        <color rgb="FF808080"/>
      </bottom>
    </border>
    <border>
      <left/>
      <right/>
      <top/>
      <bottom style="medium">
        <color rgb="FFFFFFFF"/>
      </bottom>
    </border>
    <border>
      <left style="thin">
        <color rgb="FF808080"/>
      </left>
      <right style="thin">
        <color rgb="FF808080"/>
      </right>
      <top style="thin">
        <color rgb="FF808080"/>
      </top>
      <bottom/>
    </border>
    <border>
      <left/>
      <right style="thin">
        <color rgb="FF808080"/>
      </right>
      <top style="thin">
        <color rgb="FF808080"/>
      </top>
      <bottom style="medium">
        <color rgb="FFFFFFFF"/>
      </bottom>
    </border>
    <border>
      <left/>
      <right/>
      <top style="medium">
        <color rgb="FFFFFFFF"/>
      </top>
      <bottom style="thin">
        <color rgb="FF808080"/>
      </bottom>
    </border>
    <border>
      <left/>
      <right style="thin">
        <color theme="0" tint="-0.4999699890613556"/>
      </right>
      <top/>
      <bottom/>
    </border>
    <border>
      <left/>
      <right style="thin">
        <color indexed="55"/>
      </right>
      <top style="thin">
        <color indexed="9"/>
      </top>
      <bottom/>
    </border>
    <border>
      <left style="thin">
        <color indexed="9"/>
      </left>
      <right style="thin">
        <color indexed="55"/>
      </right>
      <top/>
      <bottom/>
    </border>
    <border>
      <left/>
      <right style="thin">
        <color indexed="55"/>
      </right>
      <top style="thin">
        <color indexed="9"/>
      </top>
      <bottom style="thin">
        <color indexed="9"/>
      </bottom>
    </border>
    <border>
      <left/>
      <right style="thin">
        <color indexed="55"/>
      </right>
      <top style="thin">
        <color indexed="9"/>
      </top>
      <bottom style="thin">
        <color indexed="55"/>
      </bottom>
    </border>
    <border>
      <left/>
      <right/>
      <top style="thin">
        <color rgb="FF808080"/>
      </top>
      <bottom style="medium">
        <color rgb="FFFFFFFF"/>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6" fillId="0" borderId="0" applyNumberFormat="0" applyFill="0" applyBorder="0" applyAlignment="0" applyProtection="0"/>
    <xf numFmtId="0" fontId="67" fillId="20" borderId="4" applyNumberFormat="0" applyAlignment="0" applyProtection="0"/>
    <xf numFmtId="0" fontId="68" fillId="0" borderId="5" applyNumberFormat="0" applyFill="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9" fillId="27" borderId="0" applyNumberFormat="0" applyBorder="0" applyAlignment="0" applyProtection="0"/>
    <xf numFmtId="0" fontId="70" fillId="28" borderId="4" applyNumberFormat="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7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0" borderId="0" applyNumberFormat="0" applyBorder="0" applyAlignment="0" applyProtection="0"/>
    <xf numFmtId="0" fontId="0" fillId="0" borderId="0">
      <alignment/>
      <protection/>
    </xf>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73" fillId="20" borderId="7" applyNumberFormat="0" applyAlignment="0" applyProtection="0"/>
    <xf numFmtId="41"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2" borderId="9" applyNumberFormat="0" applyAlignment="0" applyProtection="0"/>
    <xf numFmtId="43" fontId="0" fillId="0" borderId="0" applyFont="0" applyFill="0" applyBorder="0" applyAlignment="0" applyProtection="0"/>
  </cellStyleXfs>
  <cellXfs count="645">
    <xf numFmtId="0" fontId="0" fillId="0" borderId="0" xfId="0" applyAlignment="1">
      <alignment/>
    </xf>
    <xf numFmtId="0" fontId="18" fillId="0" borderId="0" xfId="15" applyFont="1" applyBorder="1" applyAlignment="1">
      <alignment horizontal="left" wrapText="1"/>
      <protection/>
    </xf>
    <xf numFmtId="0" fontId="4" fillId="0" borderId="10" xfId="15" applyFont="1" applyFill="1" applyBorder="1">
      <alignment/>
      <protection/>
    </xf>
    <xf numFmtId="0" fontId="0" fillId="0" borderId="0" xfId="15" applyFont="1" applyBorder="1">
      <alignment/>
      <protection/>
    </xf>
    <xf numFmtId="0" fontId="6" fillId="0" borderId="0" xfId="15" applyFont="1" applyBorder="1" applyAlignment="1">
      <alignment horizontal="left" vertical="center"/>
      <protection/>
    </xf>
    <xf numFmtId="0" fontId="8" fillId="0" borderId="0" xfId="15" applyFont="1" applyBorder="1">
      <alignment/>
      <protection/>
    </xf>
    <xf numFmtId="0" fontId="8" fillId="0" borderId="0" xfId="48" applyBorder="1" applyAlignment="1" applyProtection="1">
      <alignment/>
      <protection/>
    </xf>
    <xf numFmtId="0" fontId="7" fillId="0" borderId="0" xfId="48" applyFont="1" applyBorder="1" applyAlignment="1" applyProtection="1">
      <alignment/>
      <protection/>
    </xf>
    <xf numFmtId="0" fontId="4" fillId="0" borderId="11" xfId="15" applyFont="1" applyFill="1" applyBorder="1">
      <alignment/>
      <protection/>
    </xf>
    <xf numFmtId="0" fontId="0" fillId="0" borderId="0" xfId="15" applyFont="1" applyFill="1">
      <alignment/>
      <protection/>
    </xf>
    <xf numFmtId="0" fontId="9" fillId="0" borderId="0" xfId="15" applyFont="1" applyAlignment="1">
      <alignment horizontal="left" indent="3"/>
      <protection/>
    </xf>
    <xf numFmtId="0" fontId="12" fillId="0" borderId="0" xfId="15" applyFont="1" applyAlignment="1">
      <alignment horizontal="left" indent="3"/>
      <protection/>
    </xf>
    <xf numFmtId="0" fontId="0" fillId="0" borderId="12" xfId="15" applyFont="1" applyBorder="1">
      <alignment/>
      <protection/>
    </xf>
    <xf numFmtId="0" fontId="6" fillId="0" borderId="0" xfId="15" applyFont="1" applyBorder="1" applyAlignment="1">
      <alignment horizontal="justify" vertical="center"/>
      <protection/>
    </xf>
    <xf numFmtId="0" fontId="0" fillId="0" borderId="0" xfId="15" applyFont="1" applyBorder="1" applyAlignment="1">
      <alignment horizontal="justify" vertical="center"/>
      <protection/>
    </xf>
    <xf numFmtId="0" fontId="6" fillId="0" borderId="0" xfId="15" applyFont="1" applyBorder="1" applyAlignment="1">
      <alignment vertical="center"/>
      <protection/>
    </xf>
    <xf numFmtId="0" fontId="0" fillId="0" borderId="0" xfId="15" applyFont="1" applyBorder="1">
      <alignment/>
      <protection/>
    </xf>
    <xf numFmtId="0" fontId="9" fillId="0" borderId="0" xfId="15" applyFont="1" applyBorder="1" applyAlignment="1">
      <alignment horizontal="left" indent="3"/>
      <protection/>
    </xf>
    <xf numFmtId="0" fontId="12" fillId="0" borderId="0" xfId="15" applyFont="1" applyBorder="1" applyAlignment="1">
      <alignment horizontal="left" indent="3"/>
      <protection/>
    </xf>
    <xf numFmtId="0" fontId="0" fillId="0" borderId="0" xfId="15" applyFont="1" applyFill="1" applyBorder="1">
      <alignment/>
      <protection/>
    </xf>
    <xf numFmtId="0" fontId="0" fillId="0" borderId="0" xfId="15" applyFont="1" applyFill="1" applyBorder="1">
      <alignment/>
      <protection/>
    </xf>
    <xf numFmtId="0" fontId="0" fillId="0" borderId="0" xfId="15" applyFont="1">
      <alignment/>
      <protection/>
    </xf>
    <xf numFmtId="0" fontId="13" fillId="0" borderId="0" xfId="15" applyFont="1" applyFill="1" applyBorder="1">
      <alignment/>
      <protection/>
    </xf>
    <xf numFmtId="0" fontId="0" fillId="33" borderId="0" xfId="15" applyFont="1" applyFill="1" applyBorder="1">
      <alignment/>
      <protection/>
    </xf>
    <xf numFmtId="0" fontId="6" fillId="0" borderId="0" xfId="15" applyFont="1" applyFill="1" applyBorder="1">
      <alignment/>
      <protection/>
    </xf>
    <xf numFmtId="0" fontId="0" fillId="0" borderId="0" xfId="15" applyFont="1" applyFill="1">
      <alignment/>
      <protection/>
    </xf>
    <xf numFmtId="0" fontId="6" fillId="0" borderId="0" xfId="15" applyFont="1" applyBorder="1">
      <alignment/>
      <protection/>
    </xf>
    <xf numFmtId="0" fontId="2" fillId="0" borderId="0" xfId="15" applyFont="1" applyFill="1" applyBorder="1" applyAlignment="1">
      <alignment horizontal="left"/>
      <protection/>
    </xf>
    <xf numFmtId="0" fontId="14" fillId="33" borderId="13" xfId="15" applyFont="1" applyFill="1" applyBorder="1" applyAlignment="1">
      <alignment horizontal="left" indent="1"/>
      <protection/>
    </xf>
    <xf numFmtId="0" fontId="14" fillId="33" borderId="0" xfId="15" applyFont="1" applyFill="1" applyBorder="1" applyAlignment="1">
      <alignment horizontal="left" indent="1"/>
      <protection/>
    </xf>
    <xf numFmtId="0" fontId="14" fillId="33" borderId="0" xfId="15" applyFont="1" applyFill="1" applyBorder="1" applyAlignment="1">
      <alignment horizontal="center"/>
      <protection/>
    </xf>
    <xf numFmtId="0" fontId="6" fillId="33" borderId="13" xfId="15" applyFont="1" applyFill="1" applyBorder="1" applyAlignment="1">
      <alignment horizontal="left" indent="1"/>
      <protection/>
    </xf>
    <xf numFmtId="0" fontId="6" fillId="33" borderId="0" xfId="15" applyFont="1" applyFill="1" applyBorder="1" applyAlignment="1">
      <alignment horizontal="left" indent="1"/>
      <protection/>
    </xf>
    <xf numFmtId="0" fontId="6" fillId="33" borderId="0" xfId="15" applyFont="1" applyFill="1" applyBorder="1" applyAlignment="1">
      <alignment horizontal="center"/>
      <protection/>
    </xf>
    <xf numFmtId="0" fontId="0" fillId="33" borderId="13" xfId="15" applyFont="1" applyFill="1" applyBorder="1" applyAlignment="1">
      <alignment horizontal="left" indent="1"/>
      <protection/>
    </xf>
    <xf numFmtId="0" fontId="0" fillId="33" borderId="0" xfId="15" applyFont="1" applyFill="1" applyBorder="1" applyAlignment="1">
      <alignment horizontal="left" indent="1"/>
      <protection/>
    </xf>
    <xf numFmtId="0" fontId="0" fillId="33" borderId="0" xfId="15" applyFont="1" applyFill="1" applyBorder="1" applyAlignment="1">
      <alignment horizontal="center"/>
      <protection/>
    </xf>
    <xf numFmtId="0" fontId="17" fillId="0" borderId="0" xfId="15" applyFont="1" applyFill="1" applyBorder="1">
      <alignment/>
      <protection/>
    </xf>
    <xf numFmtId="0" fontId="0" fillId="33" borderId="13" xfId="15" applyFont="1" applyFill="1" applyBorder="1" applyAlignment="1">
      <alignment horizontal="left" indent="3"/>
      <protection/>
    </xf>
    <xf numFmtId="0" fontId="0" fillId="33" borderId="0" xfId="15" applyFont="1" applyFill="1" applyBorder="1" applyAlignment="1">
      <alignment horizontal="left" indent="3"/>
      <protection/>
    </xf>
    <xf numFmtId="0" fontId="17" fillId="0" borderId="0" xfId="15" applyFont="1">
      <alignment/>
      <protection/>
    </xf>
    <xf numFmtId="0" fontId="14" fillId="33" borderId="14" xfId="15" applyFont="1" applyFill="1" applyBorder="1" applyAlignment="1">
      <alignment horizontal="left" indent="1"/>
      <protection/>
    </xf>
    <xf numFmtId="0" fontId="14" fillId="33" borderId="15" xfId="15" applyFont="1" applyFill="1" applyBorder="1" applyAlignment="1">
      <alignment horizontal="left" indent="1"/>
      <protection/>
    </xf>
    <xf numFmtId="0" fontId="14" fillId="33" borderId="15" xfId="15" applyFont="1" applyFill="1" applyBorder="1" applyAlignment="1">
      <alignment horizontal="center"/>
      <protection/>
    </xf>
    <xf numFmtId="0" fontId="18" fillId="0" borderId="0" xfId="15" applyFont="1" applyBorder="1" applyAlignment="1">
      <alignment horizontal="left"/>
      <protection/>
    </xf>
    <xf numFmtId="0" fontId="2" fillId="0" borderId="0" xfId="15" applyFont="1" applyBorder="1" applyAlignment="1">
      <alignment horizontal="left"/>
      <protection/>
    </xf>
    <xf numFmtId="0" fontId="14" fillId="0" borderId="0" xfId="15" applyFont="1" applyFill="1" applyBorder="1">
      <alignment/>
      <protection/>
    </xf>
    <xf numFmtId="164" fontId="14" fillId="0" borderId="0" xfId="15" applyNumberFormat="1" applyFont="1" applyBorder="1">
      <alignment/>
      <protection/>
    </xf>
    <xf numFmtId="0" fontId="14" fillId="0" borderId="0" xfId="15" applyFont="1" applyBorder="1">
      <alignment/>
      <protection/>
    </xf>
    <xf numFmtId="0" fontId="15" fillId="0" borderId="0" xfId="15" applyFont="1" applyFill="1" applyBorder="1">
      <alignment/>
      <protection/>
    </xf>
    <xf numFmtId="0" fontId="19" fillId="0" borderId="0" xfId="15" applyFont="1" applyBorder="1">
      <alignment/>
      <protection/>
    </xf>
    <xf numFmtId="0" fontId="14" fillId="33" borderId="13" xfId="15" applyFont="1" applyFill="1" applyBorder="1">
      <alignment/>
      <protection/>
    </xf>
    <xf numFmtId="0" fontId="14" fillId="33" borderId="0" xfId="15" applyFont="1" applyFill="1" applyBorder="1">
      <alignment/>
      <protection/>
    </xf>
    <xf numFmtId="0" fontId="15" fillId="33" borderId="0" xfId="15" applyFont="1" applyFill="1" applyBorder="1">
      <alignment/>
      <protection/>
    </xf>
    <xf numFmtId="0" fontId="15" fillId="33" borderId="0" xfId="15" applyFont="1" applyFill="1" applyBorder="1" applyAlignment="1">
      <alignment horizontal="center"/>
      <protection/>
    </xf>
    <xf numFmtId="3" fontId="0" fillId="0" borderId="0" xfId="15" applyNumberFormat="1" applyFont="1" applyBorder="1">
      <alignment/>
      <protection/>
    </xf>
    <xf numFmtId="165" fontId="6" fillId="33" borderId="0" xfId="15" applyNumberFormat="1" applyFont="1" applyFill="1" applyBorder="1" applyAlignment="1">
      <alignment horizontal="left" indent="1"/>
      <protection/>
    </xf>
    <xf numFmtId="170" fontId="6" fillId="33" borderId="0" xfId="15" applyNumberFormat="1" applyFont="1" applyFill="1" applyBorder="1" applyAlignment="1">
      <alignment horizontal="center"/>
      <protection/>
    </xf>
    <xf numFmtId="170" fontId="6" fillId="33" borderId="11" xfId="15" applyNumberFormat="1" applyFont="1" applyFill="1" applyBorder="1" applyAlignment="1">
      <alignment horizontal="center"/>
      <protection/>
    </xf>
    <xf numFmtId="165" fontId="0" fillId="33" borderId="0" xfId="15" applyNumberFormat="1" applyFont="1" applyFill="1" applyBorder="1" applyAlignment="1">
      <alignment horizontal="left" indent="1"/>
      <protection/>
    </xf>
    <xf numFmtId="170" fontId="0" fillId="33" borderId="0" xfId="15" applyNumberFormat="1" applyFont="1" applyFill="1" applyBorder="1" applyAlignment="1">
      <alignment horizontal="center"/>
      <protection/>
    </xf>
    <xf numFmtId="170" fontId="0" fillId="33" borderId="11" xfId="15" applyNumberFormat="1" applyFont="1" applyFill="1" applyBorder="1" applyAlignment="1">
      <alignment horizontal="center"/>
      <protection/>
    </xf>
    <xf numFmtId="0" fontId="20" fillId="0" borderId="0" xfId="15" applyFont="1" applyFill="1" applyBorder="1">
      <alignment/>
      <protection/>
    </xf>
    <xf numFmtId="0" fontId="0" fillId="33" borderId="13" xfId="15" applyFont="1" applyFill="1" applyBorder="1" applyAlignment="1">
      <alignment horizontal="left" indent="2"/>
      <protection/>
    </xf>
    <xf numFmtId="0" fontId="0" fillId="33" borderId="0" xfId="15" applyFont="1" applyFill="1" applyBorder="1" applyAlignment="1">
      <alignment horizontal="left" indent="2"/>
      <protection/>
    </xf>
    <xf numFmtId="165" fontId="0" fillId="33" borderId="0" xfId="15" applyNumberFormat="1" applyFont="1" applyFill="1" applyBorder="1" applyAlignment="1">
      <alignment horizontal="left" indent="2"/>
      <protection/>
    </xf>
    <xf numFmtId="0" fontId="14" fillId="0" borderId="0" xfId="15" applyFont="1">
      <alignment/>
      <protection/>
    </xf>
    <xf numFmtId="165" fontId="0" fillId="33" borderId="0" xfId="15" applyNumberFormat="1" applyFont="1" applyFill="1" applyBorder="1" applyAlignment="1">
      <alignment horizontal="left" indent="3"/>
      <protection/>
    </xf>
    <xf numFmtId="0" fontId="20" fillId="0" borderId="0" xfId="15" applyFont="1" applyFill="1">
      <alignment/>
      <protection/>
    </xf>
    <xf numFmtId="0" fontId="15" fillId="0" borderId="0" xfId="15" applyFont="1" applyFill="1">
      <alignment/>
      <protection/>
    </xf>
    <xf numFmtId="165" fontId="0" fillId="33" borderId="0" xfId="15" applyNumberFormat="1" applyFont="1" applyFill="1" applyBorder="1" applyAlignment="1">
      <alignment horizontal="left" vertical="center" indent="3"/>
      <protection/>
    </xf>
    <xf numFmtId="165" fontId="14" fillId="33" borderId="15" xfId="15" applyNumberFormat="1" applyFont="1" applyFill="1" applyBorder="1" applyAlignment="1">
      <alignment horizontal="left" vertical="center" indent="3"/>
      <protection/>
    </xf>
    <xf numFmtId="165" fontId="14" fillId="33" borderId="15" xfId="15" applyNumberFormat="1" applyFont="1" applyFill="1" applyBorder="1" applyAlignment="1">
      <alignment horizontal="center" vertical="center"/>
      <protection/>
    </xf>
    <xf numFmtId="165" fontId="14" fillId="33" borderId="10" xfId="15" applyNumberFormat="1" applyFont="1" applyFill="1" applyBorder="1" applyAlignment="1">
      <alignment horizontal="center" vertical="center"/>
      <protection/>
    </xf>
    <xf numFmtId="0" fontId="18" fillId="0" borderId="0" xfId="15" applyFont="1" applyFill="1" applyAlignment="1">
      <alignment horizontal="left"/>
      <protection/>
    </xf>
    <xf numFmtId="0" fontId="18" fillId="0" borderId="0" xfId="15" applyFont="1" applyAlignment="1">
      <alignment horizontal="left"/>
      <protection/>
    </xf>
    <xf numFmtId="0" fontId="14" fillId="33" borderId="0" xfId="15" applyFont="1" applyFill="1" applyBorder="1" applyAlignment="1">
      <alignment horizontal="left" wrapText="1" indent="3"/>
      <protection/>
    </xf>
    <xf numFmtId="165" fontId="14" fillId="33" borderId="0" xfId="15" applyNumberFormat="1" applyFont="1" applyFill="1" applyBorder="1" applyAlignment="1">
      <alignment horizontal="left" vertical="center" indent="3"/>
      <protection/>
    </xf>
    <xf numFmtId="165" fontId="14" fillId="33" borderId="0" xfId="15" applyNumberFormat="1" applyFont="1" applyFill="1" applyBorder="1" applyAlignment="1">
      <alignment horizontal="center" vertical="center"/>
      <protection/>
    </xf>
    <xf numFmtId="164" fontId="14" fillId="0" borderId="0" xfId="15" applyNumberFormat="1" applyFont="1">
      <alignment/>
      <protection/>
    </xf>
    <xf numFmtId="0" fontId="6" fillId="0" borderId="11" xfId="15" applyFont="1" applyFill="1" applyBorder="1">
      <alignment/>
      <protection/>
    </xf>
    <xf numFmtId="0" fontId="22" fillId="0" borderId="0" xfId="15" applyFont="1" applyFill="1">
      <alignment/>
      <protection/>
    </xf>
    <xf numFmtId="0" fontId="6" fillId="0" borderId="0" xfId="15" applyFont="1" applyFill="1">
      <alignment/>
      <protection/>
    </xf>
    <xf numFmtId="0" fontId="2" fillId="0" borderId="0" xfId="15" applyFont="1" applyFill="1">
      <alignment/>
      <protection/>
    </xf>
    <xf numFmtId="164" fontId="14" fillId="0" borderId="0" xfId="15" applyNumberFormat="1" applyFont="1" applyFill="1">
      <alignment/>
      <protection/>
    </xf>
    <xf numFmtId="3" fontId="14" fillId="33" borderId="13" xfId="15" applyNumberFormat="1" applyFont="1" applyFill="1" applyBorder="1">
      <alignment/>
      <protection/>
    </xf>
    <xf numFmtId="3" fontId="14" fillId="33" borderId="0" xfId="15" applyNumberFormat="1" applyFont="1" applyFill="1" applyBorder="1">
      <alignment/>
      <protection/>
    </xf>
    <xf numFmtId="3" fontId="14" fillId="33" borderId="0" xfId="15" applyNumberFormat="1" applyFont="1" applyFill="1" applyBorder="1" applyAlignment="1">
      <alignment horizontal="center"/>
      <protection/>
    </xf>
    <xf numFmtId="3" fontId="0" fillId="33" borderId="13" xfId="15" applyNumberFormat="1" applyFont="1" applyFill="1" applyBorder="1" applyAlignment="1">
      <alignment horizontal="left" indent="3"/>
      <protection/>
    </xf>
    <xf numFmtId="3" fontId="0" fillId="33" borderId="0" xfId="15" applyNumberFormat="1" applyFont="1" applyFill="1" applyBorder="1" applyAlignment="1">
      <alignment horizontal="left" indent="3"/>
      <protection/>
    </xf>
    <xf numFmtId="3" fontId="0" fillId="33" borderId="11" xfId="15" applyNumberFormat="1" applyFont="1" applyFill="1" applyBorder="1" applyAlignment="1">
      <alignment horizontal="center"/>
      <protection/>
    </xf>
    <xf numFmtId="3" fontId="14" fillId="33" borderId="14" xfId="15" applyNumberFormat="1" applyFont="1" applyFill="1" applyBorder="1" applyAlignment="1">
      <alignment horizontal="left" indent="3"/>
      <protection/>
    </xf>
    <xf numFmtId="3" fontId="14" fillId="33" borderId="15" xfId="15" applyNumberFormat="1" applyFont="1" applyFill="1" applyBorder="1" applyAlignment="1">
      <alignment horizontal="left" indent="3"/>
      <protection/>
    </xf>
    <xf numFmtId="172" fontId="14" fillId="33" borderId="15" xfId="15" applyNumberFormat="1" applyFont="1" applyFill="1" applyBorder="1" applyAlignment="1">
      <alignment horizontal="center"/>
      <protection/>
    </xf>
    <xf numFmtId="3" fontId="14" fillId="33" borderId="0" xfId="15" applyNumberFormat="1" applyFont="1" applyFill="1" applyBorder="1" applyAlignment="1">
      <alignment horizontal="left" indent="3"/>
      <protection/>
    </xf>
    <xf numFmtId="172" fontId="14" fillId="33" borderId="0" xfId="15" applyNumberFormat="1" applyFont="1" applyFill="1" applyBorder="1" applyAlignment="1">
      <alignment horizontal="center"/>
      <protection/>
    </xf>
    <xf numFmtId="0" fontId="0" fillId="0" borderId="0" xfId="15" applyFont="1" applyAlignment="1">
      <alignment horizontal="center"/>
      <protection/>
    </xf>
    <xf numFmtId="0" fontId="18" fillId="0" borderId="0" xfId="15" applyFont="1" applyBorder="1">
      <alignment/>
      <protection/>
    </xf>
    <xf numFmtId="0" fontId="6" fillId="0" borderId="0" xfId="15" applyFont="1">
      <alignment/>
      <protection/>
    </xf>
    <xf numFmtId="0" fontId="13" fillId="0" borderId="0" xfId="15" applyFont="1" applyFill="1">
      <alignment/>
      <protection/>
    </xf>
    <xf numFmtId="0" fontId="19" fillId="0" borderId="0" xfId="15" applyFont="1">
      <alignment/>
      <protection/>
    </xf>
    <xf numFmtId="1" fontId="0" fillId="33" borderId="0" xfId="15" applyNumberFormat="1" applyFont="1" applyFill="1" applyBorder="1" applyAlignment="1">
      <alignment horizontal="center"/>
      <protection/>
    </xf>
    <xf numFmtId="3" fontId="14" fillId="33" borderId="14" xfId="15" applyNumberFormat="1" applyFont="1" applyFill="1" applyBorder="1">
      <alignment/>
      <protection/>
    </xf>
    <xf numFmtId="3" fontId="14" fillId="33" borderId="15" xfId="15" applyNumberFormat="1" applyFont="1" applyFill="1" applyBorder="1">
      <alignment/>
      <protection/>
    </xf>
    <xf numFmtId="3" fontId="14" fillId="33" borderId="15" xfId="15" applyNumberFormat="1" applyFont="1" applyFill="1" applyBorder="1" applyAlignment="1">
      <alignment horizontal="center"/>
      <protection/>
    </xf>
    <xf numFmtId="1" fontId="14" fillId="0" borderId="0" xfId="15" applyNumberFormat="1" applyFont="1" applyFill="1" applyBorder="1" applyAlignment="1">
      <alignment horizontal="center"/>
      <protection/>
    </xf>
    <xf numFmtId="0" fontId="14" fillId="0" borderId="0" xfId="15" applyFont="1" applyFill="1">
      <alignment/>
      <protection/>
    </xf>
    <xf numFmtId="0" fontId="23" fillId="33" borderId="13" xfId="15" applyFont="1" applyFill="1" applyBorder="1">
      <alignment/>
      <protection/>
    </xf>
    <xf numFmtId="0" fontId="23" fillId="33" borderId="0" xfId="15" applyFont="1" applyFill="1" applyBorder="1">
      <alignment/>
      <protection/>
    </xf>
    <xf numFmtId="0" fontId="14" fillId="33" borderId="14" xfId="15" applyFont="1" applyFill="1" applyBorder="1">
      <alignment/>
      <protection/>
    </xf>
    <xf numFmtId="0" fontId="14" fillId="33" borderId="15" xfId="15" applyFont="1" applyFill="1" applyBorder="1">
      <alignment/>
      <protection/>
    </xf>
    <xf numFmtId="1" fontId="24" fillId="33" borderId="0" xfId="15" applyNumberFormat="1" applyFont="1" applyFill="1" applyBorder="1" applyAlignment="1">
      <alignment horizontal="center"/>
      <protection/>
    </xf>
    <xf numFmtId="0" fontId="18" fillId="0" borderId="0" xfId="15" applyFont="1" applyFill="1" applyBorder="1">
      <alignment/>
      <protection/>
    </xf>
    <xf numFmtId="0" fontId="6" fillId="0" borderId="10" xfId="15" applyFont="1" applyFill="1" applyBorder="1">
      <alignment/>
      <protection/>
    </xf>
    <xf numFmtId="0" fontId="6" fillId="0" borderId="14" xfId="15" applyFont="1" applyFill="1" applyBorder="1">
      <alignment/>
      <protection/>
    </xf>
    <xf numFmtId="0" fontId="6" fillId="0" borderId="15" xfId="15" applyFont="1" applyFill="1" applyBorder="1">
      <alignment/>
      <protection/>
    </xf>
    <xf numFmtId="0" fontId="14" fillId="0" borderId="15" xfId="15" applyFont="1" applyFill="1" applyBorder="1">
      <alignment/>
      <protection/>
    </xf>
    <xf numFmtId="0" fontId="22" fillId="0" borderId="0" xfId="15" applyFont="1">
      <alignment/>
      <protection/>
    </xf>
    <xf numFmtId="3" fontId="14" fillId="33" borderId="13" xfId="15" applyNumberFormat="1" applyFont="1" applyFill="1" applyBorder="1" applyAlignment="1">
      <alignment horizontal="left" indent="1"/>
      <protection/>
    </xf>
    <xf numFmtId="3" fontId="14" fillId="33" borderId="0" xfId="15" applyNumberFormat="1" applyFont="1" applyFill="1" applyBorder="1" applyAlignment="1">
      <alignment horizontal="left" indent="1"/>
      <protection/>
    </xf>
    <xf numFmtId="3" fontId="6" fillId="33" borderId="13" xfId="15" applyNumberFormat="1" applyFont="1" applyFill="1" applyBorder="1" applyAlignment="1">
      <alignment horizontal="left" indent="1"/>
      <protection/>
    </xf>
    <xf numFmtId="3" fontId="6" fillId="33" borderId="0" xfId="15" applyNumberFormat="1" applyFont="1" applyFill="1" applyBorder="1" applyAlignment="1">
      <alignment horizontal="left" indent="1"/>
      <protection/>
    </xf>
    <xf numFmtId="3" fontId="0" fillId="33" borderId="13" xfId="15" applyNumberFormat="1" applyFont="1" applyFill="1" applyBorder="1" applyAlignment="1">
      <alignment horizontal="left" indent="1"/>
      <protection/>
    </xf>
    <xf numFmtId="3" fontId="0" fillId="33" borderId="0" xfId="15" applyNumberFormat="1" applyFont="1" applyFill="1" applyBorder="1" applyAlignment="1">
      <alignment horizontal="left" indent="1"/>
      <protection/>
    </xf>
    <xf numFmtId="172" fontId="0" fillId="33" borderId="0" xfId="15" applyNumberFormat="1" applyFont="1" applyFill="1" applyBorder="1" applyAlignment="1">
      <alignment horizontal="center"/>
      <protection/>
    </xf>
    <xf numFmtId="172" fontId="0" fillId="0" borderId="0" xfId="15" applyNumberFormat="1" applyFont="1" applyFill="1" applyBorder="1" applyAlignment="1">
      <alignment horizontal="center"/>
      <protection/>
    </xf>
    <xf numFmtId="3" fontId="0" fillId="0" borderId="13" xfId="15" applyNumberFormat="1" applyFont="1" applyFill="1" applyBorder="1" applyAlignment="1">
      <alignment horizontal="left" indent="3"/>
      <protection/>
    </xf>
    <xf numFmtId="3" fontId="0" fillId="0" borderId="0" xfId="15" applyNumberFormat="1" applyFont="1" applyFill="1" applyBorder="1" applyAlignment="1">
      <alignment horizontal="left" indent="3"/>
      <protection/>
    </xf>
    <xf numFmtId="0" fontId="17" fillId="0" borderId="0" xfId="15" applyFont="1" applyFill="1">
      <alignment/>
      <protection/>
    </xf>
    <xf numFmtId="0" fontId="13" fillId="0" borderId="0" xfId="15" applyFont="1">
      <alignment/>
      <protection/>
    </xf>
    <xf numFmtId="0" fontId="6" fillId="0" borderId="13" xfId="15" applyFont="1" applyFill="1" applyBorder="1">
      <alignment/>
      <protection/>
    </xf>
    <xf numFmtId="0" fontId="2" fillId="0" borderId="0" xfId="15" applyFont="1" applyAlignment="1">
      <alignment horizontal="left"/>
      <protection/>
    </xf>
    <xf numFmtId="3" fontId="15" fillId="0" borderId="13" xfId="15" applyNumberFormat="1" applyFont="1" applyFill="1" applyBorder="1" applyAlignment="1">
      <alignment horizontal="left" indent="1"/>
      <protection/>
    </xf>
    <xf numFmtId="3" fontId="15" fillId="33" borderId="0" xfId="15" applyNumberFormat="1" applyFont="1" applyFill="1" applyBorder="1" applyAlignment="1">
      <alignment horizontal="right"/>
      <protection/>
    </xf>
    <xf numFmtId="3" fontId="15" fillId="33" borderId="0" xfId="15" applyNumberFormat="1" applyFont="1" applyFill="1" applyBorder="1" applyAlignment="1">
      <alignment horizontal="center"/>
      <protection/>
    </xf>
    <xf numFmtId="171" fontId="0" fillId="0" borderId="0" xfId="57" applyNumberFormat="1" applyFont="1" applyAlignment="1">
      <alignment/>
    </xf>
    <xf numFmtId="0" fontId="6" fillId="0" borderId="13" xfId="15" applyFont="1" applyFill="1" applyBorder="1" applyAlignment="1">
      <alignment horizontal="left" indent="1"/>
      <protection/>
    </xf>
    <xf numFmtId="0" fontId="0" fillId="0" borderId="0" xfId="15" applyFont="1" applyFill="1" applyBorder="1" applyAlignment="1">
      <alignment horizontal="left" indent="1"/>
      <protection/>
    </xf>
    <xf numFmtId="3" fontId="0" fillId="0" borderId="0" xfId="15" applyNumberFormat="1" applyFont="1" applyFill="1" applyBorder="1" applyAlignment="1">
      <alignment horizontal="left" indent="1"/>
      <protection/>
    </xf>
    <xf numFmtId="3" fontId="0" fillId="33" borderId="13" xfId="15" applyNumberFormat="1" applyFont="1" applyFill="1" applyBorder="1" applyAlignment="1">
      <alignment horizontal="left" indent="2"/>
      <protection/>
    </xf>
    <xf numFmtId="0" fontId="0" fillId="0" borderId="13" xfId="15" applyFont="1" applyFill="1" applyBorder="1" applyAlignment="1">
      <alignment horizontal="left" indent="2"/>
      <protection/>
    </xf>
    <xf numFmtId="0" fontId="19" fillId="0" borderId="0" xfId="15" applyFont="1" applyBorder="1" applyAlignment="1">
      <alignment horizontal="left"/>
      <protection/>
    </xf>
    <xf numFmtId="0" fontId="19" fillId="0" borderId="0" xfId="15" applyFont="1" applyAlignment="1">
      <alignment horizontal="right"/>
      <protection/>
    </xf>
    <xf numFmtId="0" fontId="25" fillId="0" borderId="0" xfId="15" applyFont="1">
      <alignment/>
      <protection/>
    </xf>
    <xf numFmtId="0" fontId="2" fillId="0" borderId="0" xfId="15" applyFont="1" applyFill="1" applyAlignment="1">
      <alignment vertical="center"/>
      <protection/>
    </xf>
    <xf numFmtId="0" fontId="0" fillId="0" borderId="15" xfId="15" applyFont="1" applyFill="1" applyBorder="1">
      <alignment/>
      <protection/>
    </xf>
    <xf numFmtId="0" fontId="6" fillId="0" borderId="11" xfId="15" applyFont="1" applyFill="1" applyBorder="1" applyAlignment="1">
      <alignment horizontal="left"/>
      <protection/>
    </xf>
    <xf numFmtId="0" fontId="6" fillId="0" borderId="0" xfId="15" applyFont="1" applyBorder="1" applyAlignment="1">
      <alignment horizontal="left"/>
      <protection/>
    </xf>
    <xf numFmtId="0" fontId="26" fillId="0" borderId="0" xfId="15" applyFont="1" applyFill="1" applyAlignment="1">
      <alignment horizontal="left"/>
      <protection/>
    </xf>
    <xf numFmtId="0" fontId="2" fillId="0" borderId="0" xfId="15" applyFont="1" applyFill="1" applyAlignment="1">
      <alignment horizontal="left"/>
      <protection/>
    </xf>
    <xf numFmtId="0" fontId="19" fillId="0" borderId="0" xfId="15" applyFont="1" applyAlignment="1">
      <alignment horizontal="left"/>
      <protection/>
    </xf>
    <xf numFmtId="0" fontId="14" fillId="33" borderId="13" xfId="15" applyFont="1" applyFill="1" applyBorder="1" applyAlignment="1">
      <alignment horizontal="center"/>
      <protection/>
    </xf>
    <xf numFmtId="167" fontId="0" fillId="33" borderId="0" xfId="15" applyNumberFormat="1" applyFont="1" applyFill="1" applyBorder="1" applyAlignment="1">
      <alignment horizontal="center" vertical="center"/>
      <protection/>
    </xf>
    <xf numFmtId="0" fontId="15" fillId="33" borderId="15" xfId="15" applyFont="1" applyFill="1" applyBorder="1">
      <alignment/>
      <protection/>
    </xf>
    <xf numFmtId="167" fontId="14" fillId="33" borderId="15" xfId="15" applyNumberFormat="1" applyFont="1" applyFill="1" applyBorder="1" applyAlignment="1">
      <alignment horizontal="right"/>
      <protection/>
    </xf>
    <xf numFmtId="167" fontId="14" fillId="33" borderId="0" xfId="15" applyNumberFormat="1" applyFont="1" applyFill="1" applyBorder="1" applyAlignment="1">
      <alignment horizontal="right"/>
      <protection/>
    </xf>
    <xf numFmtId="0" fontId="6" fillId="0" borderId="0" xfId="15" applyFont="1" applyBorder="1" applyAlignment="1" quotePrefix="1">
      <alignment horizontal="left"/>
      <protection/>
    </xf>
    <xf numFmtId="0" fontId="6" fillId="33" borderId="0" xfId="15" applyFont="1" applyFill="1" applyBorder="1">
      <alignment/>
      <protection/>
    </xf>
    <xf numFmtId="167" fontId="14" fillId="33" borderId="15" xfId="15" applyNumberFormat="1" applyFont="1" applyFill="1" applyBorder="1" applyAlignment="1">
      <alignment horizontal="center"/>
      <protection/>
    </xf>
    <xf numFmtId="0" fontId="18" fillId="0" borderId="0" xfId="15" applyFont="1" applyBorder="1" applyAlignment="1">
      <alignment wrapText="1"/>
      <protection/>
    </xf>
    <xf numFmtId="0" fontId="15" fillId="33" borderId="13" xfId="15" applyFont="1" applyFill="1" applyBorder="1">
      <alignment/>
      <protection/>
    </xf>
    <xf numFmtId="1" fontId="0" fillId="33" borderId="0" xfId="57" applyNumberFormat="1" applyFont="1" applyFill="1" applyBorder="1" applyAlignment="1">
      <alignment horizontal="center" vertical="center"/>
    </xf>
    <xf numFmtId="0" fontId="14" fillId="33" borderId="14" xfId="15" applyFont="1" applyFill="1" applyBorder="1" applyAlignment="1">
      <alignment horizontal="left"/>
      <protection/>
    </xf>
    <xf numFmtId="166" fontId="14" fillId="33" borderId="15" xfId="15" applyNumberFormat="1" applyFont="1" applyFill="1" applyBorder="1" applyAlignment="1">
      <alignment horizontal="center"/>
      <protection/>
    </xf>
    <xf numFmtId="0" fontId="14" fillId="33" borderId="0" xfId="15" applyFont="1" applyFill="1" applyBorder="1" applyAlignment="1">
      <alignment horizontal="left"/>
      <protection/>
    </xf>
    <xf numFmtId="166" fontId="14" fillId="33" borderId="0" xfId="15" applyNumberFormat="1" applyFont="1" applyFill="1" applyBorder="1" applyAlignment="1">
      <alignment horizontal="center"/>
      <protection/>
    </xf>
    <xf numFmtId="0" fontId="2" fillId="0" borderId="0" xfId="15" applyFont="1" applyBorder="1">
      <alignment/>
      <protection/>
    </xf>
    <xf numFmtId="168" fontId="14" fillId="33" borderId="13" xfId="15" applyNumberFormat="1" applyFont="1" applyFill="1" applyBorder="1">
      <alignment/>
      <protection/>
    </xf>
    <xf numFmtId="168" fontId="14" fillId="33" borderId="0" xfId="15" applyNumberFormat="1" applyFont="1" applyFill="1" applyBorder="1" applyAlignment="1">
      <alignment horizontal="right"/>
      <protection/>
    </xf>
    <xf numFmtId="165" fontId="6" fillId="33" borderId="0" xfId="15" applyNumberFormat="1" applyFont="1" applyFill="1" applyBorder="1" applyAlignment="1">
      <alignment horizontal="right"/>
      <protection/>
    </xf>
    <xf numFmtId="9" fontId="0" fillId="0" borderId="0" xfId="57" applyNumberFormat="1" applyFont="1" applyAlignment="1">
      <alignment/>
    </xf>
    <xf numFmtId="0" fontId="27" fillId="0" borderId="0" xfId="15" applyFont="1" applyFill="1">
      <alignment/>
      <protection/>
    </xf>
    <xf numFmtId="165" fontId="0" fillId="33" borderId="0" xfId="15" applyNumberFormat="1" applyFont="1" applyFill="1" applyBorder="1" applyAlignment="1">
      <alignment horizontal="right" vertical="center"/>
      <protection/>
    </xf>
    <xf numFmtId="165" fontId="0" fillId="33" borderId="0" xfId="15" applyNumberFormat="1" applyFont="1" applyFill="1" applyBorder="1" applyAlignment="1">
      <alignment horizontal="right"/>
      <protection/>
    </xf>
    <xf numFmtId="168" fontId="0" fillId="33" borderId="13" xfId="15" applyNumberFormat="1" applyFont="1" applyFill="1" applyBorder="1">
      <alignment/>
      <protection/>
    </xf>
    <xf numFmtId="168" fontId="0" fillId="33" borderId="0" xfId="15" applyNumberFormat="1" applyFont="1" applyFill="1" applyBorder="1" applyAlignment="1">
      <alignment horizontal="right"/>
      <protection/>
    </xf>
    <xf numFmtId="0" fontId="14" fillId="33" borderId="14" xfId="15" applyFont="1" applyFill="1" applyBorder="1" applyAlignment="1">
      <alignment horizontal="left" indent="3"/>
      <protection/>
    </xf>
    <xf numFmtId="0" fontId="14" fillId="33" borderId="15" xfId="15" applyFont="1" applyFill="1" applyBorder="1" applyAlignment="1">
      <alignment horizontal="left" indent="3"/>
      <protection/>
    </xf>
    <xf numFmtId="0" fontId="14" fillId="33" borderId="0" xfId="15" applyFont="1" applyFill="1" applyBorder="1" applyAlignment="1">
      <alignment horizontal="left" indent="3"/>
      <protection/>
    </xf>
    <xf numFmtId="0" fontId="18" fillId="0" borderId="0" xfId="15" applyFont="1">
      <alignment/>
      <protection/>
    </xf>
    <xf numFmtId="0" fontId="28" fillId="0" borderId="0" xfId="15" applyFont="1" applyAlignment="1">
      <alignment horizontal="right"/>
      <protection/>
    </xf>
    <xf numFmtId="0" fontId="14" fillId="33" borderId="14" xfId="15" applyFont="1" applyFill="1" applyBorder="1" applyAlignment="1">
      <alignment horizontal="left" indent="5"/>
      <protection/>
    </xf>
    <xf numFmtId="165" fontId="14" fillId="33" borderId="15" xfId="15" applyNumberFormat="1" applyFont="1" applyFill="1" applyBorder="1" applyAlignment="1">
      <alignment horizontal="right" vertical="center"/>
      <protection/>
    </xf>
    <xf numFmtId="0" fontId="14" fillId="33" borderId="0" xfId="15" applyFont="1" applyFill="1" applyBorder="1" applyAlignment="1">
      <alignment horizontal="left" indent="5"/>
      <protection/>
    </xf>
    <xf numFmtId="165" fontId="14" fillId="33" borderId="0" xfId="15" applyNumberFormat="1" applyFont="1" applyFill="1" applyBorder="1" applyAlignment="1">
      <alignment horizontal="right" vertical="center"/>
      <protection/>
    </xf>
    <xf numFmtId="0" fontId="26" fillId="0" borderId="0" xfId="15" applyFont="1" applyFill="1">
      <alignment/>
      <protection/>
    </xf>
    <xf numFmtId="0" fontId="26" fillId="0" borderId="0" xfId="15" applyFont="1" applyBorder="1">
      <alignment/>
      <protection/>
    </xf>
    <xf numFmtId="168" fontId="14" fillId="33" borderId="0" xfId="15" applyNumberFormat="1" applyFont="1" applyFill="1" applyBorder="1" applyAlignment="1">
      <alignment horizontal="center" vertical="center"/>
      <protection/>
    </xf>
    <xf numFmtId="170" fontId="0" fillId="33" borderId="0" xfId="15" applyNumberFormat="1" applyFont="1" applyFill="1" applyBorder="1" applyAlignment="1">
      <alignment horizontal="center" vertical="center"/>
      <protection/>
    </xf>
    <xf numFmtId="165" fontId="14" fillId="33" borderId="15" xfId="15" applyNumberFormat="1" applyFont="1" applyFill="1" applyBorder="1" applyAlignment="1">
      <alignment horizontal="center"/>
      <protection/>
    </xf>
    <xf numFmtId="165" fontId="14" fillId="33" borderId="0" xfId="15" applyNumberFormat="1" applyFont="1" applyFill="1" applyBorder="1" applyAlignment="1">
      <alignment horizontal="center"/>
      <protection/>
    </xf>
    <xf numFmtId="0" fontId="6" fillId="0" borderId="0" xfId="15" applyFont="1" applyFill="1" applyBorder="1" applyAlignment="1">
      <alignment horizontal="left"/>
      <protection/>
    </xf>
    <xf numFmtId="0" fontId="15" fillId="0" borderId="0" xfId="15" applyFont="1">
      <alignment/>
      <protection/>
    </xf>
    <xf numFmtId="169" fontId="14" fillId="33" borderId="0" xfId="15" applyNumberFormat="1" applyFont="1" applyFill="1" applyBorder="1" applyAlignment="1">
      <alignment horizontal="center"/>
      <protection/>
    </xf>
    <xf numFmtId="0" fontId="6" fillId="33" borderId="13" xfId="15" applyFont="1" applyFill="1" applyBorder="1">
      <alignment/>
      <protection/>
    </xf>
    <xf numFmtId="170" fontId="29" fillId="33" borderId="15" xfId="15" applyNumberFormat="1" applyFont="1" applyFill="1" applyBorder="1" applyAlignment="1">
      <alignment horizontal="center"/>
      <protection/>
    </xf>
    <xf numFmtId="0" fontId="0" fillId="0" borderId="0" xfId="15" applyFont="1" applyFill="1" applyAlignment="1">
      <alignment/>
      <protection/>
    </xf>
    <xf numFmtId="0" fontId="0" fillId="0" borderId="0" xfId="15" applyFont="1" applyAlignment="1">
      <alignment/>
      <protection/>
    </xf>
    <xf numFmtId="0" fontId="0" fillId="33" borderId="13" xfId="15" applyFont="1" applyFill="1" applyBorder="1">
      <alignment/>
      <protection/>
    </xf>
    <xf numFmtId="3" fontId="0" fillId="33" borderId="0" xfId="15" applyNumberFormat="1" applyFont="1" applyFill="1" applyBorder="1" applyAlignment="1">
      <alignment horizontal="center"/>
      <protection/>
    </xf>
    <xf numFmtId="170" fontId="29" fillId="33" borderId="0" xfId="15" applyNumberFormat="1" applyFont="1" applyFill="1" applyBorder="1" applyAlignment="1">
      <alignment horizontal="center"/>
      <protection/>
    </xf>
    <xf numFmtId="0" fontId="13" fillId="0" borderId="0" xfId="15" applyFont="1" applyFill="1" applyAlignment="1">
      <alignment horizontal="left"/>
      <protection/>
    </xf>
    <xf numFmtId="0" fontId="2" fillId="0" borderId="0" xfId="15" applyFont="1" applyFill="1" applyBorder="1">
      <alignment/>
      <protection/>
    </xf>
    <xf numFmtId="0" fontId="16" fillId="33" borderId="0" xfId="15" applyFont="1" applyFill="1" applyBorder="1" applyAlignment="1">
      <alignment horizontal="center"/>
      <protection/>
    </xf>
    <xf numFmtId="1" fontId="17" fillId="33" borderId="0" xfId="15" applyNumberFormat="1" applyFont="1" applyFill="1" applyBorder="1" applyAlignment="1">
      <alignment horizontal="center" vertical="center"/>
      <protection/>
    </xf>
    <xf numFmtId="0" fontId="14" fillId="33" borderId="14" xfId="15" applyFont="1" applyFill="1" applyBorder="1" applyAlignment="1">
      <alignment horizontal="left" wrapText="1"/>
      <protection/>
    </xf>
    <xf numFmtId="0" fontId="14" fillId="33" borderId="15" xfId="15" applyFont="1" applyFill="1" applyBorder="1" applyAlignment="1">
      <alignment horizontal="left" wrapText="1"/>
      <protection/>
    </xf>
    <xf numFmtId="1" fontId="14" fillId="33" borderId="15" xfId="15" applyNumberFormat="1" applyFont="1" applyFill="1" applyBorder="1" applyAlignment="1">
      <alignment horizontal="center" vertical="center"/>
      <protection/>
    </xf>
    <xf numFmtId="0" fontId="14" fillId="33" borderId="0" xfId="15" applyFont="1" applyFill="1" applyBorder="1" applyAlignment="1">
      <alignment horizontal="left" wrapText="1"/>
      <protection/>
    </xf>
    <xf numFmtId="1" fontId="14" fillId="33" borderId="0" xfId="15" applyNumberFormat="1" applyFont="1" applyFill="1" applyBorder="1" applyAlignment="1">
      <alignment horizontal="center" vertical="center"/>
      <protection/>
    </xf>
    <xf numFmtId="0" fontId="6" fillId="0" borderId="0" xfId="15" applyFont="1" applyFill="1" quotePrefix="1">
      <alignment/>
      <protection/>
    </xf>
    <xf numFmtId="0" fontId="14" fillId="33" borderId="0" xfId="15" applyFont="1" applyFill="1" applyBorder="1" applyAlignment="1">
      <alignment horizontal="right"/>
      <protection/>
    </xf>
    <xf numFmtId="0" fontId="30" fillId="33" borderId="0" xfId="15" applyFont="1" applyFill="1" applyBorder="1" applyAlignment="1" quotePrefix="1">
      <alignment horizontal="center"/>
      <protection/>
    </xf>
    <xf numFmtId="0" fontId="14" fillId="33" borderId="14" xfId="15" applyFont="1" applyFill="1" applyBorder="1" applyAlignment="1">
      <alignment wrapText="1"/>
      <protection/>
    </xf>
    <xf numFmtId="0" fontId="14" fillId="33" borderId="15" xfId="15" applyFont="1" applyFill="1" applyBorder="1" applyAlignment="1">
      <alignment wrapText="1"/>
      <protection/>
    </xf>
    <xf numFmtId="0" fontId="14" fillId="33" borderId="0" xfId="15" applyFont="1" applyFill="1" applyBorder="1" applyAlignment="1">
      <alignment horizontal="left" wrapText="1" indent="1"/>
      <protection/>
    </xf>
    <xf numFmtId="0" fontId="6" fillId="0" borderId="0" xfId="15" applyFont="1" applyFill="1" applyAlignment="1">
      <alignment horizontal="left"/>
      <protection/>
    </xf>
    <xf numFmtId="0" fontId="14" fillId="33" borderId="13" xfId="55" applyFont="1" applyFill="1" applyBorder="1">
      <alignment/>
      <protection/>
    </xf>
    <xf numFmtId="0" fontId="14" fillId="33" borderId="0" xfId="55" applyFont="1" applyFill="1" applyBorder="1">
      <alignment/>
      <protection/>
    </xf>
    <xf numFmtId="0" fontId="15" fillId="33" borderId="0" xfId="55" applyFont="1" applyFill="1" applyBorder="1" applyAlignment="1">
      <alignment horizontal="center"/>
      <protection/>
    </xf>
    <xf numFmtId="0" fontId="0" fillId="33" borderId="13" xfId="55" applyFont="1" applyFill="1" applyBorder="1" applyAlignment="1">
      <alignment horizontal="left" indent="2"/>
      <protection/>
    </xf>
    <xf numFmtId="0" fontId="0" fillId="33" borderId="0" xfId="55" applyFont="1" applyFill="1" applyBorder="1" applyAlignment="1">
      <alignment horizontal="left" indent="2"/>
      <protection/>
    </xf>
    <xf numFmtId="170" fontId="0" fillId="33" borderId="0" xfId="55" applyNumberFormat="1" applyFont="1" applyFill="1" applyBorder="1" applyAlignment="1">
      <alignment horizontal="center"/>
      <protection/>
    </xf>
    <xf numFmtId="0" fontId="0" fillId="33" borderId="13" xfId="55" applyFont="1" applyFill="1" applyBorder="1" applyAlignment="1">
      <alignment horizontal="right"/>
      <protection/>
    </xf>
    <xf numFmtId="0" fontId="0" fillId="33" borderId="0" xfId="55" applyFont="1" applyFill="1" applyBorder="1">
      <alignment/>
      <protection/>
    </xf>
    <xf numFmtId="0" fontId="0" fillId="33" borderId="13" xfId="55" applyFont="1" applyFill="1" applyBorder="1" applyAlignment="1">
      <alignment horizontal="left" indent="3"/>
      <protection/>
    </xf>
    <xf numFmtId="0" fontId="0" fillId="33" borderId="0" xfId="55" applyFont="1" applyFill="1" applyBorder="1" applyAlignment="1">
      <alignment horizontal="left" indent="3"/>
      <protection/>
    </xf>
    <xf numFmtId="0" fontId="0" fillId="33" borderId="13" xfId="55" applyFont="1" applyFill="1" applyBorder="1" applyAlignment="1">
      <alignment horizontal="left" indent="5"/>
      <protection/>
    </xf>
    <xf numFmtId="0" fontId="0" fillId="33" borderId="0" xfId="55" applyFont="1" applyFill="1" applyBorder="1" applyAlignment="1">
      <alignment horizontal="left" indent="5"/>
      <protection/>
    </xf>
    <xf numFmtId="49" fontId="0" fillId="0" borderId="0" xfId="55" applyNumberFormat="1" applyFont="1" applyFill="1" applyBorder="1" applyAlignment="1">
      <alignment horizontal="center"/>
      <protection/>
    </xf>
    <xf numFmtId="0" fontId="14" fillId="33" borderId="14" xfId="55" applyFont="1" applyFill="1" applyBorder="1" applyAlignment="1">
      <alignment horizontal="left" indent="3"/>
      <protection/>
    </xf>
    <xf numFmtId="0" fontId="14" fillId="33" borderId="15" xfId="55" applyFont="1" applyFill="1" applyBorder="1" applyAlignment="1">
      <alignment horizontal="left" indent="3"/>
      <protection/>
    </xf>
    <xf numFmtId="167" fontId="14" fillId="33" borderId="15" xfId="55" applyNumberFormat="1" applyFont="1" applyFill="1" applyBorder="1" applyAlignment="1">
      <alignment horizontal="center"/>
      <protection/>
    </xf>
    <xf numFmtId="0" fontId="14" fillId="33" borderId="0" xfId="55" applyFont="1" applyFill="1" applyBorder="1" applyAlignment="1">
      <alignment horizontal="left" indent="3"/>
      <protection/>
    </xf>
    <xf numFmtId="167" fontId="14" fillId="33" borderId="0" xfId="55" applyNumberFormat="1" applyFont="1" applyFill="1" applyBorder="1" applyAlignment="1">
      <alignment horizontal="center"/>
      <protection/>
    </xf>
    <xf numFmtId="0" fontId="18" fillId="0" borderId="0" xfId="55" applyFont="1" applyBorder="1">
      <alignment/>
      <protection/>
    </xf>
    <xf numFmtId="0" fontId="14" fillId="0" borderId="0" xfId="55" applyFont="1">
      <alignment/>
      <protection/>
    </xf>
    <xf numFmtId="170" fontId="14" fillId="0" borderId="0" xfId="55" applyNumberFormat="1" applyFont="1">
      <alignment/>
      <protection/>
    </xf>
    <xf numFmtId="0" fontId="19" fillId="0" borderId="0" xfId="55" applyFont="1" applyAlignment="1">
      <alignment horizontal="right"/>
      <protection/>
    </xf>
    <xf numFmtId="0" fontId="19" fillId="0" borderId="0" xfId="55" applyFont="1" applyBorder="1" applyAlignment="1">
      <alignment horizontal="right"/>
      <protection/>
    </xf>
    <xf numFmtId="0" fontId="15" fillId="0" borderId="0" xfId="15" applyFont="1" applyFill="1" applyAlignment="1">
      <alignment horizontal="left"/>
      <protection/>
    </xf>
    <xf numFmtId="0" fontId="15" fillId="0" borderId="0" xfId="15" applyFont="1" applyBorder="1">
      <alignment/>
      <protection/>
    </xf>
    <xf numFmtId="0" fontId="23" fillId="33" borderId="13" xfId="55" applyFont="1" applyFill="1" applyBorder="1">
      <alignment/>
      <protection/>
    </xf>
    <xf numFmtId="0" fontId="23" fillId="33" borderId="0" xfId="55" applyFont="1" applyFill="1" applyBorder="1">
      <alignment/>
      <protection/>
    </xf>
    <xf numFmtId="0" fontId="16" fillId="33" borderId="0" xfId="55" applyFont="1" applyFill="1" applyBorder="1" applyAlignment="1">
      <alignment horizontal="center"/>
      <protection/>
    </xf>
    <xf numFmtId="1" fontId="0" fillId="33" borderId="0" xfId="15" applyNumberFormat="1" applyFont="1" applyFill="1" applyBorder="1" applyAlignment="1">
      <alignment horizontal="center" vertical="center"/>
      <protection/>
    </xf>
    <xf numFmtId="0" fontId="14" fillId="33" borderId="14" xfId="55" applyFont="1" applyFill="1" applyBorder="1" applyAlignment="1">
      <alignment horizontal="left" vertical="center"/>
      <protection/>
    </xf>
    <xf numFmtId="0" fontId="14" fillId="33" borderId="15" xfId="55" applyFont="1" applyFill="1" applyBorder="1" applyAlignment="1">
      <alignment horizontal="right" vertical="center"/>
      <protection/>
    </xf>
    <xf numFmtId="0" fontId="14" fillId="33" borderId="0" xfId="55" applyFont="1" applyFill="1" applyBorder="1" applyAlignment="1">
      <alignment horizontal="left" vertical="center"/>
      <protection/>
    </xf>
    <xf numFmtId="0" fontId="14" fillId="33" borderId="0" xfId="55" applyFont="1" applyFill="1" applyBorder="1" applyAlignment="1">
      <alignment horizontal="right" vertical="center"/>
      <protection/>
    </xf>
    <xf numFmtId="0" fontId="15" fillId="33" borderId="0" xfId="55" applyFont="1" applyFill="1" applyBorder="1" applyAlignment="1">
      <alignment horizontal="right"/>
      <protection/>
    </xf>
    <xf numFmtId="0" fontId="14" fillId="33" borderId="0" xfId="15" applyFont="1" applyFill="1">
      <alignment/>
      <protection/>
    </xf>
    <xf numFmtId="1" fontId="6" fillId="33" borderId="0" xfId="15" applyNumberFormat="1" applyFont="1" applyFill="1" applyBorder="1" applyAlignment="1">
      <alignment horizontal="center"/>
      <protection/>
    </xf>
    <xf numFmtId="49" fontId="0" fillId="33" borderId="0" xfId="15" applyNumberFormat="1" applyFont="1" applyFill="1" applyBorder="1" applyAlignment="1">
      <alignment horizontal="center"/>
      <protection/>
    </xf>
    <xf numFmtId="0" fontId="15" fillId="33" borderId="14" xfId="15" applyFont="1" applyFill="1" applyBorder="1" applyAlignment="1">
      <alignment horizontal="left" indent="1"/>
      <protection/>
    </xf>
    <xf numFmtId="0" fontId="15" fillId="33" borderId="15" xfId="15" applyFont="1" applyFill="1" applyBorder="1" applyAlignment="1">
      <alignment horizontal="left" indent="1"/>
      <protection/>
    </xf>
    <xf numFmtId="1" fontId="15" fillId="33" borderId="15" xfId="15" applyNumberFormat="1" applyFont="1" applyFill="1" applyBorder="1" applyAlignment="1">
      <alignment horizontal="right"/>
      <protection/>
    </xf>
    <xf numFmtId="0" fontId="15" fillId="33" borderId="0" xfId="15" applyFont="1" applyFill="1" applyBorder="1" applyAlignment="1">
      <alignment horizontal="left" indent="1"/>
      <protection/>
    </xf>
    <xf numFmtId="1" fontId="15" fillId="33" borderId="0" xfId="15" applyNumberFormat="1" applyFont="1" applyFill="1" applyBorder="1" applyAlignment="1">
      <alignment horizontal="right"/>
      <protection/>
    </xf>
    <xf numFmtId="171" fontId="14" fillId="0" borderId="0" xfId="15" applyNumberFormat="1" applyFont="1" applyBorder="1">
      <alignment/>
      <protection/>
    </xf>
    <xf numFmtId="0" fontId="16" fillId="33" borderId="0" xfId="15" applyFont="1" applyFill="1" applyBorder="1" applyAlignment="1">
      <alignment horizontal="center" vertical="center"/>
      <protection/>
    </xf>
    <xf numFmtId="1" fontId="14" fillId="33" borderId="15" xfId="15" applyNumberFormat="1" applyFont="1" applyFill="1" applyBorder="1" applyAlignment="1">
      <alignment horizontal="center"/>
      <protection/>
    </xf>
    <xf numFmtId="0" fontId="0" fillId="0" borderId="13" xfId="15" applyFont="1" applyFill="1" applyBorder="1" applyAlignment="1">
      <alignment vertical="center"/>
      <protection/>
    </xf>
    <xf numFmtId="0" fontId="2" fillId="0" borderId="0" xfId="15" applyFont="1">
      <alignment/>
      <protection/>
    </xf>
    <xf numFmtId="0" fontId="6" fillId="0" borderId="15" xfId="15" applyFont="1" applyFill="1" applyBorder="1" applyAlignment="1">
      <alignment horizontal="left"/>
      <protection/>
    </xf>
    <xf numFmtId="1" fontId="0" fillId="0" borderId="0" xfId="15" applyNumberFormat="1" applyFont="1">
      <alignment/>
      <protection/>
    </xf>
    <xf numFmtId="1" fontId="17" fillId="0" borderId="0" xfId="15" applyNumberFormat="1" applyFont="1">
      <alignment/>
      <protection/>
    </xf>
    <xf numFmtId="0" fontId="18" fillId="0" borderId="0" xfId="15" applyFont="1" applyAlignment="1">
      <alignment/>
      <protection/>
    </xf>
    <xf numFmtId="0" fontId="20" fillId="0" borderId="16" xfId="15" applyFont="1" applyFill="1" applyBorder="1">
      <alignment/>
      <protection/>
    </xf>
    <xf numFmtId="0" fontId="18" fillId="33" borderId="0" xfId="15" applyFont="1" applyFill="1" applyBorder="1">
      <alignment/>
      <protection/>
    </xf>
    <xf numFmtId="0" fontId="5" fillId="0" borderId="17" xfId="15" applyFont="1" applyBorder="1" applyAlignment="1">
      <alignment horizontal="left" vertical="center"/>
      <protection/>
    </xf>
    <xf numFmtId="0" fontId="0" fillId="0" borderId="0" xfId="15" applyFont="1" applyFill="1" applyAlignment="1">
      <alignment horizontal="left" vertical="center" indent="1"/>
      <protection/>
    </xf>
    <xf numFmtId="0" fontId="0" fillId="0" borderId="13" xfId="55" applyFont="1" applyFill="1" applyBorder="1" applyAlignment="1">
      <alignment horizontal="left" vertical="center" indent="1"/>
      <protection/>
    </xf>
    <xf numFmtId="170" fontId="0" fillId="0" borderId="0" xfId="55" applyNumberFormat="1" applyFont="1" applyFill="1" applyBorder="1" applyAlignment="1">
      <alignment horizontal="center"/>
      <protection/>
    </xf>
    <xf numFmtId="170" fontId="19" fillId="0" borderId="0" xfId="55" applyNumberFormat="1" applyFont="1" applyBorder="1" applyAlignment="1">
      <alignment horizontal="right"/>
      <protection/>
    </xf>
    <xf numFmtId="0" fontId="2" fillId="0" borderId="0" xfId="15" applyFont="1" applyFill="1" applyAlignment="1">
      <alignment horizontal="right"/>
      <protection/>
    </xf>
    <xf numFmtId="1" fontId="0" fillId="0" borderId="0" xfId="57" applyNumberFormat="1" applyFont="1" applyFill="1" applyBorder="1" applyAlignment="1">
      <alignment horizontal="center" vertical="center"/>
    </xf>
    <xf numFmtId="170" fontId="0" fillId="0" borderId="11" xfId="15" applyNumberFormat="1" applyFont="1" applyFill="1" applyBorder="1" applyAlignment="1">
      <alignment horizontal="center"/>
      <protection/>
    </xf>
    <xf numFmtId="0" fontId="15" fillId="0" borderId="0" xfId="55" applyFont="1" applyFill="1" applyBorder="1" applyAlignment="1">
      <alignment horizontal="center"/>
      <protection/>
    </xf>
    <xf numFmtId="0" fontId="6" fillId="33" borderId="13" xfId="55" applyFont="1" applyFill="1" applyBorder="1" applyAlignment="1">
      <alignment horizontal="left" indent="3"/>
      <protection/>
    </xf>
    <xf numFmtId="0" fontId="6" fillId="33" borderId="13" xfId="55" applyFont="1" applyFill="1" applyBorder="1" applyAlignment="1">
      <alignment horizontal="left" indent="2"/>
      <protection/>
    </xf>
    <xf numFmtId="170" fontId="6" fillId="33" borderId="0" xfId="55" applyNumberFormat="1" applyFont="1" applyFill="1" applyBorder="1" applyAlignment="1">
      <alignment horizontal="center"/>
      <protection/>
    </xf>
    <xf numFmtId="170" fontId="6" fillId="0" borderId="0" xfId="55" applyNumberFormat="1" applyFont="1" applyFill="1" applyBorder="1" applyAlignment="1">
      <alignment horizontal="center"/>
      <protection/>
    </xf>
    <xf numFmtId="1" fontId="0" fillId="0" borderId="0" xfId="55" applyNumberFormat="1" applyFont="1" applyFill="1" applyBorder="1" applyAlignment="1">
      <alignment horizontal="center"/>
      <protection/>
    </xf>
    <xf numFmtId="1" fontId="0" fillId="33" borderId="0" xfId="55" applyNumberFormat="1" applyFont="1" applyFill="1" applyBorder="1" applyAlignment="1">
      <alignment horizontal="center"/>
      <protection/>
    </xf>
    <xf numFmtId="0" fontId="18" fillId="0" borderId="0" xfId="55" applyFont="1" applyFill="1" applyBorder="1">
      <alignment/>
      <protection/>
    </xf>
    <xf numFmtId="0" fontId="14" fillId="0" borderId="0" xfId="55" applyFont="1" applyFill="1" applyBorder="1" applyAlignment="1">
      <alignment horizontal="right" vertical="center"/>
      <protection/>
    </xf>
    <xf numFmtId="0" fontId="0" fillId="0" borderId="18" xfId="15" applyFont="1" applyBorder="1">
      <alignment/>
      <protection/>
    </xf>
    <xf numFmtId="0" fontId="15" fillId="33" borderId="0" xfId="15" applyFont="1" applyFill="1" applyBorder="1" applyAlignment="1">
      <alignment horizontal="right"/>
      <protection/>
    </xf>
    <xf numFmtId="0" fontId="7" fillId="0" borderId="0" xfId="15" applyFont="1" applyBorder="1" applyAlignment="1" applyProtection="1">
      <alignment horizontal="left" vertical="center"/>
      <protection hidden="1"/>
    </xf>
    <xf numFmtId="0" fontId="7" fillId="0" borderId="0" xfId="48" applyFont="1" applyBorder="1" applyAlignment="1" applyProtection="1">
      <alignment horizontal="left" vertical="center"/>
      <protection hidden="1"/>
    </xf>
    <xf numFmtId="0" fontId="8" fillId="0" borderId="0" xfId="15" applyFont="1" applyBorder="1" applyAlignment="1" applyProtection="1">
      <alignment horizontal="left" vertical="center"/>
      <protection hidden="1"/>
    </xf>
    <xf numFmtId="0" fontId="8" fillId="0" borderId="0" xfId="48" applyBorder="1" applyAlignment="1" applyProtection="1">
      <alignment horizontal="left" vertical="center"/>
      <protection hidden="1"/>
    </xf>
    <xf numFmtId="0" fontId="0" fillId="0" borderId="0" xfId="49" applyAlignment="1" applyProtection="1">
      <alignment/>
      <protection/>
    </xf>
    <xf numFmtId="0" fontId="0" fillId="0" borderId="0" xfId="15" applyFont="1" applyProtection="1">
      <alignment/>
      <protection locked="0"/>
    </xf>
    <xf numFmtId="0" fontId="14" fillId="33" borderId="19" xfId="15" applyFont="1" applyFill="1" applyBorder="1" applyAlignment="1">
      <alignment horizontal="center"/>
      <protection/>
    </xf>
    <xf numFmtId="0" fontId="14" fillId="33" borderId="20" xfId="15" applyFont="1" applyFill="1" applyBorder="1" applyAlignment="1">
      <alignment horizontal="center"/>
      <protection/>
    </xf>
    <xf numFmtId="0" fontId="0" fillId="33" borderId="21" xfId="15" applyFont="1" applyFill="1" applyBorder="1" applyAlignment="1">
      <alignment horizontal="center"/>
      <protection/>
    </xf>
    <xf numFmtId="0" fontId="0" fillId="0" borderId="21" xfId="15" applyFont="1" applyFill="1" applyBorder="1" applyAlignment="1">
      <alignment horizontal="center"/>
      <protection/>
    </xf>
    <xf numFmtId="0" fontId="14" fillId="33" borderId="22" xfId="15" applyFont="1" applyFill="1" applyBorder="1" applyAlignment="1">
      <alignment horizontal="center"/>
      <protection/>
    </xf>
    <xf numFmtId="170" fontId="6" fillId="33" borderId="21" xfId="15" applyNumberFormat="1" applyFont="1" applyFill="1" applyBorder="1" applyAlignment="1">
      <alignment horizontal="center"/>
      <protection/>
    </xf>
    <xf numFmtId="170" fontId="0" fillId="33" borderId="21" xfId="15" applyNumberFormat="1" applyFont="1" applyFill="1" applyBorder="1" applyAlignment="1">
      <alignment horizontal="center"/>
      <protection/>
    </xf>
    <xf numFmtId="3" fontId="0" fillId="33" borderId="21" xfId="15" applyNumberFormat="1" applyFont="1" applyFill="1" applyBorder="1" applyAlignment="1">
      <alignment horizontal="center"/>
      <protection/>
    </xf>
    <xf numFmtId="167" fontId="0" fillId="33" borderId="21" xfId="15" applyNumberFormat="1" applyFont="1" applyFill="1" applyBorder="1" applyAlignment="1">
      <alignment horizontal="center" vertical="center"/>
      <protection/>
    </xf>
    <xf numFmtId="167" fontId="14" fillId="33" borderId="22" xfId="15" applyNumberFormat="1" applyFont="1" applyFill="1" applyBorder="1" applyAlignment="1">
      <alignment horizontal="right"/>
      <protection/>
    </xf>
    <xf numFmtId="167" fontId="14" fillId="33" borderId="22" xfId="15" applyNumberFormat="1" applyFont="1" applyFill="1" applyBorder="1" applyAlignment="1">
      <alignment horizontal="center"/>
      <protection/>
    </xf>
    <xf numFmtId="1" fontId="0" fillId="0" borderId="21" xfId="57" applyNumberFormat="1" applyFont="1" applyFill="1" applyBorder="1" applyAlignment="1">
      <alignment horizontal="center" vertical="center"/>
    </xf>
    <xf numFmtId="166" fontId="14" fillId="33" borderId="22" xfId="15" applyNumberFormat="1" applyFont="1" applyFill="1" applyBorder="1" applyAlignment="1">
      <alignment horizontal="center"/>
      <protection/>
    </xf>
    <xf numFmtId="3" fontId="14" fillId="33" borderId="19" xfId="15" applyNumberFormat="1" applyFont="1" applyFill="1" applyBorder="1" applyAlignment="1">
      <alignment horizontal="center"/>
      <protection/>
    </xf>
    <xf numFmtId="170" fontId="6" fillId="0" borderId="21" xfId="15" applyNumberFormat="1" applyFont="1" applyFill="1" applyBorder="1" applyAlignment="1">
      <alignment horizontal="center"/>
      <protection/>
    </xf>
    <xf numFmtId="170" fontId="0" fillId="0" borderId="21" xfId="15" applyNumberFormat="1" applyFont="1" applyFill="1" applyBorder="1" applyAlignment="1">
      <alignment horizontal="center"/>
      <protection/>
    </xf>
    <xf numFmtId="166" fontId="0" fillId="33" borderId="22" xfId="15" applyNumberFormat="1" applyFont="1" applyFill="1" applyBorder="1" applyAlignment="1">
      <alignment horizontal="center"/>
      <protection/>
    </xf>
    <xf numFmtId="3" fontId="14" fillId="33" borderId="22" xfId="15" applyNumberFormat="1" applyFont="1" applyFill="1" applyBorder="1" applyAlignment="1">
      <alignment horizontal="center"/>
      <protection/>
    </xf>
    <xf numFmtId="168" fontId="14" fillId="33" borderId="19" xfId="15" applyNumberFormat="1" applyFont="1" applyFill="1" applyBorder="1" applyAlignment="1">
      <alignment horizontal="center" vertical="center"/>
      <protection/>
    </xf>
    <xf numFmtId="170" fontId="0" fillId="0" borderId="21" xfId="15" applyNumberFormat="1" applyFont="1" applyFill="1" applyBorder="1" applyAlignment="1">
      <alignment horizontal="center" vertical="center"/>
      <protection/>
    </xf>
    <xf numFmtId="165" fontId="14" fillId="33" borderId="22" xfId="15" applyNumberFormat="1" applyFont="1" applyFill="1" applyBorder="1" applyAlignment="1">
      <alignment horizontal="center"/>
      <protection/>
    </xf>
    <xf numFmtId="170" fontId="29" fillId="33" borderId="22" xfId="15" applyNumberFormat="1" applyFont="1" applyFill="1" applyBorder="1" applyAlignment="1">
      <alignment horizontal="center"/>
      <protection/>
    </xf>
    <xf numFmtId="170" fontId="0" fillId="0" borderId="0" xfId="15" applyNumberFormat="1" applyFont="1" applyFill="1" applyBorder="1" applyAlignment="1">
      <alignment horizontal="center"/>
      <protection/>
    </xf>
    <xf numFmtId="0" fontId="16" fillId="33" borderId="19" xfId="15" applyFont="1" applyFill="1" applyBorder="1" applyAlignment="1">
      <alignment horizontal="center"/>
      <protection/>
    </xf>
    <xf numFmtId="1" fontId="17" fillId="33" borderId="21" xfId="15" applyNumberFormat="1" applyFont="1" applyFill="1" applyBorder="1" applyAlignment="1">
      <alignment horizontal="center" vertical="center"/>
      <protection/>
    </xf>
    <xf numFmtId="1" fontId="14" fillId="33" borderId="22" xfId="15" applyNumberFormat="1" applyFont="1" applyFill="1" applyBorder="1" applyAlignment="1">
      <alignment horizontal="center" vertical="center"/>
      <protection/>
    </xf>
    <xf numFmtId="0" fontId="15" fillId="33" borderId="19" xfId="55" applyFont="1" applyFill="1" applyBorder="1" applyAlignment="1">
      <alignment horizontal="center"/>
      <protection/>
    </xf>
    <xf numFmtId="0" fontId="15" fillId="33" borderId="20" xfId="55" applyFont="1" applyFill="1" applyBorder="1" applyAlignment="1">
      <alignment horizontal="center"/>
      <protection/>
    </xf>
    <xf numFmtId="170" fontId="0" fillId="33" borderId="21" xfId="55" applyNumberFormat="1" applyFont="1" applyFill="1" applyBorder="1" applyAlignment="1">
      <alignment horizontal="center"/>
      <protection/>
    </xf>
    <xf numFmtId="0" fontId="15" fillId="33" borderId="21" xfId="55" applyFont="1" applyFill="1" applyBorder="1" applyAlignment="1">
      <alignment horizontal="center"/>
      <protection/>
    </xf>
    <xf numFmtId="170" fontId="6" fillId="0" borderId="21" xfId="55" applyNumberFormat="1" applyFont="1" applyFill="1" applyBorder="1" applyAlignment="1">
      <alignment horizontal="center"/>
      <protection/>
    </xf>
    <xf numFmtId="170" fontId="6" fillId="0" borderId="23" xfId="55" applyNumberFormat="1" applyFont="1" applyFill="1" applyBorder="1" applyAlignment="1">
      <alignment horizontal="center"/>
      <protection/>
    </xf>
    <xf numFmtId="170" fontId="0" fillId="0" borderId="21" xfId="55" applyNumberFormat="1" applyFont="1" applyFill="1" applyBorder="1" applyAlignment="1">
      <alignment horizontal="center"/>
      <protection/>
    </xf>
    <xf numFmtId="170" fontId="0" fillId="0" borderId="23" xfId="55" applyNumberFormat="1" applyFont="1" applyFill="1" applyBorder="1" applyAlignment="1">
      <alignment horizontal="center"/>
      <protection/>
    </xf>
    <xf numFmtId="0" fontId="15" fillId="0" borderId="21" xfId="55" applyFont="1" applyFill="1" applyBorder="1" applyAlignment="1">
      <alignment horizontal="center"/>
      <protection/>
    </xf>
    <xf numFmtId="167" fontId="14" fillId="33" borderId="22" xfId="55" applyNumberFormat="1" applyFont="1" applyFill="1" applyBorder="1" applyAlignment="1">
      <alignment horizontal="center"/>
      <protection/>
    </xf>
    <xf numFmtId="167" fontId="14" fillId="33" borderId="24" xfId="55" applyNumberFormat="1" applyFont="1" applyFill="1" applyBorder="1" applyAlignment="1">
      <alignment horizontal="center"/>
      <protection/>
    </xf>
    <xf numFmtId="1" fontId="0" fillId="0" borderId="21" xfId="15" applyNumberFormat="1" applyFont="1" applyFill="1" applyBorder="1" applyAlignment="1">
      <alignment horizontal="center" vertical="center"/>
      <protection/>
    </xf>
    <xf numFmtId="0" fontId="16" fillId="33" borderId="19" xfId="55" applyFont="1" applyFill="1" applyBorder="1" applyAlignment="1">
      <alignment horizontal="center"/>
      <protection/>
    </xf>
    <xf numFmtId="170" fontId="0" fillId="33" borderId="25" xfId="55" applyNumberFormat="1" applyFont="1" applyFill="1" applyBorder="1" applyAlignment="1">
      <alignment horizontal="center"/>
      <protection/>
    </xf>
    <xf numFmtId="0" fontId="16" fillId="33" borderId="26" xfId="55" applyFont="1" applyFill="1" applyBorder="1" applyAlignment="1">
      <alignment horizontal="center"/>
      <protection/>
    </xf>
    <xf numFmtId="1" fontId="0" fillId="0" borderId="21" xfId="55" applyNumberFormat="1" applyFont="1" applyFill="1" applyBorder="1" applyAlignment="1">
      <alignment horizontal="center"/>
      <protection/>
    </xf>
    <xf numFmtId="1" fontId="0" fillId="33" borderId="21" xfId="55" applyNumberFormat="1" applyFont="1" applyFill="1" applyBorder="1" applyAlignment="1">
      <alignment horizontal="center"/>
      <protection/>
    </xf>
    <xf numFmtId="1" fontId="14" fillId="33" borderId="27" xfId="15" applyNumberFormat="1" applyFont="1" applyFill="1" applyBorder="1" applyAlignment="1">
      <alignment horizontal="center" vertical="center"/>
      <protection/>
    </xf>
    <xf numFmtId="1" fontId="0" fillId="33" borderId="21" xfId="57" applyNumberFormat="1" applyFont="1" applyFill="1" applyBorder="1" applyAlignment="1">
      <alignment horizontal="center" vertical="center"/>
    </xf>
    <xf numFmtId="170" fontId="0" fillId="0" borderId="0" xfId="15" applyNumberFormat="1" applyFont="1">
      <alignment/>
      <protection/>
    </xf>
    <xf numFmtId="3" fontId="33" fillId="0" borderId="0" xfId="15" applyNumberFormat="1" applyFont="1" applyFill="1" applyBorder="1" applyAlignment="1">
      <alignment horizontal="right" vertical="center"/>
      <protection/>
    </xf>
    <xf numFmtId="170" fontId="0" fillId="0" borderId="0" xfId="15" applyNumberFormat="1" applyFont="1" applyBorder="1">
      <alignment/>
      <protection/>
    </xf>
    <xf numFmtId="3" fontId="34" fillId="0" borderId="0" xfId="15" applyNumberFormat="1" applyFont="1" applyFill="1" applyBorder="1" applyAlignment="1">
      <alignment horizontal="right" vertical="center"/>
      <protection/>
    </xf>
    <xf numFmtId="170" fontId="0" fillId="0" borderId="0" xfId="15" applyNumberFormat="1" applyFont="1" applyFill="1" applyBorder="1">
      <alignment/>
      <protection/>
    </xf>
    <xf numFmtId="3" fontId="33" fillId="0" borderId="0" xfId="15" applyNumberFormat="1" applyFont="1" applyFill="1" applyBorder="1" applyAlignment="1">
      <alignment horizontal="center" vertical="center"/>
      <protection/>
    </xf>
    <xf numFmtId="3" fontId="34" fillId="0" borderId="0" xfId="15" applyNumberFormat="1" applyFont="1" applyFill="1" applyBorder="1" applyAlignment="1">
      <alignment horizontal="center" vertical="center"/>
      <protection/>
    </xf>
    <xf numFmtId="3" fontId="33" fillId="0" borderId="0" xfId="15" applyNumberFormat="1" applyFont="1" applyBorder="1">
      <alignment/>
      <protection/>
    </xf>
    <xf numFmtId="3" fontId="14" fillId="33" borderId="0" xfId="15" applyNumberFormat="1" applyFont="1" applyFill="1" applyBorder="1" applyAlignment="1">
      <alignment horizontal="left"/>
      <protection/>
    </xf>
    <xf numFmtId="3" fontId="14" fillId="0" borderId="15" xfId="15" applyNumberFormat="1" applyFont="1" applyFill="1" applyBorder="1">
      <alignment/>
      <protection/>
    </xf>
    <xf numFmtId="3" fontId="33" fillId="0" borderId="0" xfId="15" applyNumberFormat="1" applyFont="1" applyFill="1" applyBorder="1" applyAlignment="1">
      <alignment vertical="center"/>
      <protection/>
    </xf>
    <xf numFmtId="170" fontId="17" fillId="0" borderId="0" xfId="15" applyNumberFormat="1" applyFont="1">
      <alignment/>
      <protection/>
    </xf>
    <xf numFmtId="1" fontId="34" fillId="0" borderId="0" xfId="15" applyNumberFormat="1" applyFont="1" applyFill="1" applyBorder="1" applyAlignment="1">
      <alignment horizontal="center" vertical="center"/>
      <protection/>
    </xf>
    <xf numFmtId="3" fontId="34" fillId="0" borderId="0" xfId="15" applyNumberFormat="1" applyFont="1" applyFill="1" applyBorder="1" applyAlignment="1">
      <alignment vertical="center"/>
      <protection/>
    </xf>
    <xf numFmtId="0" fontId="17" fillId="0" borderId="0" xfId="15" applyFont="1" applyBorder="1">
      <alignment/>
      <protection/>
    </xf>
    <xf numFmtId="170" fontId="17" fillId="0" borderId="0" xfId="15" applyNumberFormat="1" applyFont="1" applyBorder="1">
      <alignment/>
      <protection/>
    </xf>
    <xf numFmtId="0" fontId="14" fillId="0" borderId="0" xfId="15" applyFont="1" applyFill="1" applyBorder="1" applyAlignment="1">
      <alignment horizontal="left" indent="3"/>
      <protection/>
    </xf>
    <xf numFmtId="165" fontId="14" fillId="0" borderId="0" xfId="15" applyNumberFormat="1" applyFont="1" applyFill="1" applyBorder="1" applyAlignment="1">
      <alignment horizontal="left" vertical="center" indent="3"/>
      <protection/>
    </xf>
    <xf numFmtId="3" fontId="14" fillId="0" borderId="0" xfId="15" applyNumberFormat="1" applyFont="1" applyFill="1" applyBorder="1" applyAlignment="1">
      <alignment horizontal="center"/>
      <protection/>
    </xf>
    <xf numFmtId="3" fontId="14" fillId="0" borderId="0" xfId="15" applyNumberFormat="1" applyFont="1" applyFill="1" applyBorder="1" applyAlignment="1">
      <alignment horizontal="left"/>
      <protection/>
    </xf>
    <xf numFmtId="165" fontId="14" fillId="0" borderId="0" xfId="15" applyNumberFormat="1" applyFont="1" applyFill="1" applyBorder="1" applyAlignment="1">
      <alignment horizontal="right" vertical="center"/>
      <protection/>
    </xf>
    <xf numFmtId="167" fontId="14" fillId="0" borderId="0" xfId="15" applyNumberFormat="1" applyFont="1" applyFill="1" applyBorder="1" applyAlignment="1">
      <alignment horizontal="right"/>
      <protection/>
    </xf>
    <xf numFmtId="165" fontId="14" fillId="0" borderId="0" xfId="15" applyNumberFormat="1" applyFont="1" applyFill="1" applyBorder="1" applyAlignment="1">
      <alignment horizontal="center"/>
      <protection/>
    </xf>
    <xf numFmtId="0" fontId="18" fillId="0" borderId="0" xfId="15" applyFont="1" applyFill="1" applyBorder="1" applyAlignment="1">
      <alignment wrapText="1"/>
      <protection/>
    </xf>
    <xf numFmtId="0" fontId="18" fillId="0" borderId="0" xfId="15" applyFont="1" applyFill="1" applyAlignment="1">
      <alignment/>
      <protection/>
    </xf>
    <xf numFmtId="170" fontId="0" fillId="33" borderId="28" xfId="55" applyNumberFormat="1" applyFont="1" applyFill="1" applyBorder="1" applyAlignment="1">
      <alignment horizontal="center"/>
      <protection/>
    </xf>
    <xf numFmtId="0" fontId="0" fillId="33" borderId="0" xfId="15" applyFont="1" applyFill="1">
      <alignment/>
      <protection/>
    </xf>
    <xf numFmtId="1" fontId="0" fillId="33" borderId="0" xfId="15" applyNumberFormat="1" applyFont="1" applyFill="1">
      <alignment/>
      <protection/>
    </xf>
    <xf numFmtId="0" fontId="16" fillId="33" borderId="29" xfId="15" applyFont="1" applyFill="1" applyBorder="1" applyAlignment="1">
      <alignment horizontal="center" vertical="center"/>
      <protection/>
    </xf>
    <xf numFmtId="1" fontId="14" fillId="33" borderId="10" xfId="15" applyNumberFormat="1" applyFont="1" applyFill="1" applyBorder="1" applyAlignment="1">
      <alignment horizontal="center"/>
      <protection/>
    </xf>
    <xf numFmtId="0" fontId="14" fillId="33" borderId="26" xfId="15" applyFont="1" applyFill="1" applyBorder="1" applyAlignment="1">
      <alignment horizontal="center"/>
      <protection/>
    </xf>
    <xf numFmtId="0" fontId="6" fillId="33" borderId="25" xfId="15" applyFont="1" applyFill="1" applyBorder="1" applyAlignment="1">
      <alignment horizontal="center"/>
      <protection/>
    </xf>
    <xf numFmtId="0" fontId="0" fillId="33" borderId="25" xfId="15" applyFont="1" applyFill="1" applyBorder="1" applyAlignment="1">
      <alignment horizontal="center"/>
      <protection/>
    </xf>
    <xf numFmtId="0" fontId="0" fillId="0" borderId="25" xfId="15" applyFont="1" applyFill="1" applyBorder="1" applyAlignment="1">
      <alignment horizontal="center"/>
      <protection/>
    </xf>
    <xf numFmtId="0" fontId="14" fillId="33" borderId="27" xfId="15" applyFont="1" applyFill="1" applyBorder="1" applyAlignment="1">
      <alignment horizontal="center"/>
      <protection/>
    </xf>
    <xf numFmtId="165" fontId="14" fillId="33" borderId="27" xfId="15" applyNumberFormat="1" applyFont="1" applyFill="1" applyBorder="1" applyAlignment="1">
      <alignment horizontal="center" vertical="center"/>
      <protection/>
    </xf>
    <xf numFmtId="3" fontId="0" fillId="33" borderId="25" xfId="15" applyNumberFormat="1" applyFont="1" applyFill="1" applyBorder="1" applyAlignment="1">
      <alignment horizontal="center"/>
      <protection/>
    </xf>
    <xf numFmtId="0" fontId="14" fillId="33" borderId="30" xfId="15" applyFont="1" applyFill="1" applyBorder="1" applyAlignment="1">
      <alignment horizontal="center"/>
      <protection/>
    </xf>
    <xf numFmtId="0" fontId="14" fillId="33" borderId="29" xfId="15" applyFont="1" applyFill="1" applyBorder="1" applyAlignment="1">
      <alignment horizontal="center"/>
      <protection/>
    </xf>
    <xf numFmtId="165" fontId="14" fillId="33" borderId="31" xfId="15" applyNumberFormat="1" applyFont="1" applyFill="1" applyBorder="1" applyAlignment="1">
      <alignment horizontal="center" vertical="center"/>
      <protection/>
    </xf>
    <xf numFmtId="0" fontId="16" fillId="33" borderId="19" xfId="15" applyFont="1" applyFill="1" applyBorder="1" applyAlignment="1">
      <alignment horizontal="center" vertical="center"/>
      <protection/>
    </xf>
    <xf numFmtId="0" fontId="16" fillId="33" borderId="20" xfId="15" applyFont="1" applyFill="1" applyBorder="1" applyAlignment="1">
      <alignment horizontal="center" vertical="center"/>
      <protection/>
    </xf>
    <xf numFmtId="1" fontId="6" fillId="33" borderId="21" xfId="15" applyNumberFormat="1" applyFont="1" applyFill="1" applyBorder="1" applyAlignment="1">
      <alignment horizontal="center"/>
      <protection/>
    </xf>
    <xf numFmtId="1" fontId="6" fillId="33" borderId="23" xfId="15" applyNumberFormat="1" applyFont="1" applyFill="1" applyBorder="1" applyAlignment="1">
      <alignment horizontal="center"/>
      <protection/>
    </xf>
    <xf numFmtId="1" fontId="0" fillId="33" borderId="21" xfId="15" applyNumberFormat="1" applyFont="1" applyFill="1" applyBorder="1" applyAlignment="1">
      <alignment horizontal="center"/>
      <protection/>
    </xf>
    <xf numFmtId="1" fontId="0" fillId="33" borderId="23" xfId="15" applyNumberFormat="1" applyFont="1" applyFill="1" applyBorder="1" applyAlignment="1">
      <alignment horizontal="center"/>
      <protection/>
    </xf>
    <xf numFmtId="1" fontId="14" fillId="33" borderId="22" xfId="15" applyNumberFormat="1" applyFont="1" applyFill="1" applyBorder="1" applyAlignment="1">
      <alignment horizontal="center"/>
      <protection/>
    </xf>
    <xf numFmtId="1" fontId="14" fillId="33" borderId="24" xfId="15" applyNumberFormat="1" applyFont="1" applyFill="1" applyBorder="1" applyAlignment="1">
      <alignment horizontal="center"/>
      <protection/>
    </xf>
    <xf numFmtId="172" fontId="0" fillId="0" borderId="25" xfId="15" applyNumberFormat="1" applyFont="1" applyFill="1" applyBorder="1" applyAlignment="1">
      <alignment horizontal="center"/>
      <protection/>
    </xf>
    <xf numFmtId="0" fontId="15" fillId="33" borderId="19" xfId="15" applyFont="1" applyFill="1" applyBorder="1" applyAlignment="1">
      <alignment horizontal="right"/>
      <protection/>
    </xf>
    <xf numFmtId="0" fontId="15" fillId="33" borderId="20" xfId="15" applyFont="1" applyFill="1" applyBorder="1" applyAlignment="1">
      <alignment horizontal="right"/>
      <protection/>
    </xf>
    <xf numFmtId="1" fontId="15" fillId="33" borderId="22" xfId="15" applyNumberFormat="1" applyFont="1" applyFill="1" applyBorder="1" applyAlignment="1">
      <alignment horizontal="right"/>
      <protection/>
    </xf>
    <xf numFmtId="1" fontId="15" fillId="33" borderId="24" xfId="15" applyNumberFormat="1" applyFont="1" applyFill="1" applyBorder="1" applyAlignment="1">
      <alignment horizontal="right"/>
      <protection/>
    </xf>
    <xf numFmtId="0" fontId="16" fillId="33" borderId="30" xfId="55" applyFont="1" applyFill="1" applyBorder="1" applyAlignment="1">
      <alignment horizontal="center"/>
      <protection/>
    </xf>
    <xf numFmtId="0" fontId="16" fillId="33" borderId="32" xfId="55" applyFont="1" applyFill="1" applyBorder="1" applyAlignment="1">
      <alignment horizontal="center"/>
      <protection/>
    </xf>
    <xf numFmtId="0" fontId="16" fillId="33" borderId="29" xfId="55" applyFont="1" applyFill="1" applyBorder="1" applyAlignment="1">
      <alignment horizontal="center"/>
      <protection/>
    </xf>
    <xf numFmtId="170" fontId="0" fillId="33" borderId="33" xfId="55" applyNumberFormat="1" applyFont="1" applyFill="1" applyBorder="1" applyAlignment="1">
      <alignment horizontal="center"/>
      <protection/>
    </xf>
    <xf numFmtId="170" fontId="0" fillId="33" borderId="11" xfId="55" applyNumberFormat="1" applyFont="1" applyFill="1" applyBorder="1" applyAlignment="1">
      <alignment horizontal="center"/>
      <protection/>
    </xf>
    <xf numFmtId="1" fontId="14" fillId="33" borderId="31" xfId="15" applyNumberFormat="1" applyFont="1" applyFill="1" applyBorder="1" applyAlignment="1">
      <alignment horizontal="center" vertical="center"/>
      <protection/>
    </xf>
    <xf numFmtId="1" fontId="14" fillId="33" borderId="10" xfId="15" applyNumberFormat="1" applyFont="1" applyFill="1" applyBorder="1" applyAlignment="1">
      <alignment horizontal="center" vertical="center"/>
      <protection/>
    </xf>
    <xf numFmtId="0" fontId="18" fillId="0" borderId="0" xfId="55" applyFont="1" applyBorder="1" applyAlignment="1">
      <alignment vertical="center"/>
      <protection/>
    </xf>
    <xf numFmtId="0" fontId="6" fillId="33" borderId="21" xfId="15" applyFont="1" applyFill="1" applyBorder="1" applyAlignment="1">
      <alignment horizontal="center"/>
      <protection/>
    </xf>
    <xf numFmtId="0" fontId="14" fillId="33" borderId="32" xfId="15" applyFont="1" applyFill="1" applyBorder="1" applyAlignment="1">
      <alignment horizontal="center"/>
      <protection/>
    </xf>
    <xf numFmtId="3" fontId="0" fillId="33" borderId="33" xfId="15" applyNumberFormat="1" applyFont="1" applyFill="1" applyBorder="1" applyAlignment="1">
      <alignment horizontal="center"/>
      <protection/>
    </xf>
    <xf numFmtId="165" fontId="14" fillId="33" borderId="22" xfId="15" applyNumberFormat="1" applyFont="1" applyFill="1" applyBorder="1" applyAlignment="1">
      <alignment horizontal="center" vertical="center"/>
      <protection/>
    </xf>
    <xf numFmtId="0" fontId="16" fillId="33" borderId="32" xfId="15" applyFont="1" applyFill="1" applyBorder="1" applyAlignment="1">
      <alignment horizontal="center" vertical="center"/>
      <protection/>
    </xf>
    <xf numFmtId="3" fontId="15" fillId="33" borderId="32" xfId="15" applyNumberFormat="1" applyFont="1" applyFill="1" applyBorder="1" applyAlignment="1">
      <alignment horizontal="center"/>
      <protection/>
    </xf>
    <xf numFmtId="172" fontId="0" fillId="33" borderId="15" xfId="15" applyNumberFormat="1" applyFont="1" applyFill="1" applyBorder="1" applyAlignment="1">
      <alignment horizontal="center"/>
      <protection/>
    </xf>
    <xf numFmtId="0" fontId="16" fillId="34" borderId="34" xfId="15" applyFont="1" applyFill="1" applyBorder="1" applyAlignment="1">
      <alignment horizontal="center"/>
      <protection/>
    </xf>
    <xf numFmtId="0" fontId="14" fillId="34" borderId="35" xfId="15" applyFont="1" applyFill="1" applyBorder="1">
      <alignment/>
      <protection/>
    </xf>
    <xf numFmtId="0" fontId="15" fillId="34" borderId="36" xfId="15" applyFont="1" applyFill="1" applyBorder="1" applyAlignment="1">
      <alignment horizontal="right"/>
      <protection/>
    </xf>
    <xf numFmtId="0" fontId="16" fillId="34" borderId="35" xfId="15" applyFont="1" applyFill="1" applyBorder="1">
      <alignment/>
      <protection/>
    </xf>
    <xf numFmtId="0" fontId="23" fillId="34" borderId="36" xfId="15" applyFont="1" applyFill="1" applyBorder="1">
      <alignment/>
      <protection/>
    </xf>
    <xf numFmtId="0" fontId="16" fillId="35" borderId="35" xfId="15" applyFont="1" applyFill="1" applyBorder="1">
      <alignment/>
      <protection/>
    </xf>
    <xf numFmtId="0" fontId="23" fillId="35" borderId="36" xfId="15" applyFont="1" applyFill="1" applyBorder="1">
      <alignment/>
      <protection/>
    </xf>
    <xf numFmtId="0" fontId="16" fillId="35" borderId="34" xfId="15" applyFont="1" applyFill="1" applyBorder="1" applyAlignment="1">
      <alignment horizontal="center"/>
      <protection/>
    </xf>
    <xf numFmtId="0" fontId="16" fillId="35" borderId="37" xfId="15" applyFont="1" applyFill="1" applyBorder="1" applyAlignment="1">
      <alignment horizontal="center"/>
      <protection/>
    </xf>
    <xf numFmtId="0" fontId="16" fillId="35" borderId="34" xfId="15" applyFont="1" applyFill="1" applyBorder="1" applyAlignment="1">
      <alignment horizontal="center" vertical="center"/>
      <protection/>
    </xf>
    <xf numFmtId="0" fontId="16" fillId="35" borderId="37" xfId="15" applyFont="1" applyFill="1" applyBorder="1" applyAlignment="1">
      <alignment horizontal="center" vertical="center"/>
      <protection/>
    </xf>
    <xf numFmtId="0" fontId="23" fillId="35" borderId="35" xfId="15" applyFont="1" applyFill="1" applyBorder="1">
      <alignment/>
      <protection/>
    </xf>
    <xf numFmtId="0" fontId="16" fillId="35" borderId="34" xfId="15" applyFont="1" applyFill="1" applyBorder="1" applyAlignment="1" quotePrefix="1">
      <alignment horizontal="center"/>
      <protection/>
    </xf>
    <xf numFmtId="0" fontId="23" fillId="35" borderId="35" xfId="55" applyFont="1" applyFill="1" applyBorder="1">
      <alignment/>
      <protection/>
    </xf>
    <xf numFmtId="0" fontId="23" fillId="35" borderId="36" xfId="55" applyFont="1" applyFill="1" applyBorder="1">
      <alignment/>
      <protection/>
    </xf>
    <xf numFmtId="0" fontId="16" fillId="35" borderId="34" xfId="55" applyNumberFormat="1" applyFont="1" applyFill="1" applyBorder="1" applyAlignment="1" quotePrefix="1">
      <alignment horizontal="center"/>
      <protection/>
    </xf>
    <xf numFmtId="0" fontId="16" fillId="35" borderId="34" xfId="55" applyFont="1" applyFill="1" applyBorder="1" applyAlignment="1">
      <alignment horizontal="center"/>
      <protection/>
    </xf>
    <xf numFmtId="0" fontId="14" fillId="35" borderId="35" xfId="15" applyFont="1" applyFill="1" applyBorder="1">
      <alignment/>
      <protection/>
    </xf>
    <xf numFmtId="0" fontId="15" fillId="35" borderId="36" xfId="15" applyFont="1" applyFill="1" applyBorder="1" applyAlignment="1">
      <alignment horizontal="right"/>
      <protection/>
    </xf>
    <xf numFmtId="0" fontId="16" fillId="35" borderId="36" xfId="15" applyFont="1" applyFill="1" applyBorder="1" applyAlignment="1">
      <alignment horizontal="center"/>
      <protection/>
    </xf>
    <xf numFmtId="0" fontId="16" fillId="35" borderId="36" xfId="15" applyFont="1" applyFill="1" applyBorder="1">
      <alignment/>
      <protection/>
    </xf>
    <xf numFmtId="0" fontId="14" fillId="36" borderId="35" xfId="15" applyFont="1" applyFill="1" applyBorder="1">
      <alignment/>
      <protection/>
    </xf>
    <xf numFmtId="0" fontId="15" fillId="36" borderId="36" xfId="15" applyFont="1" applyFill="1" applyBorder="1" applyAlignment="1">
      <alignment horizontal="right"/>
      <protection/>
    </xf>
    <xf numFmtId="0" fontId="6" fillId="36" borderId="13" xfId="15" applyFont="1" applyFill="1" applyBorder="1" applyAlignment="1">
      <alignment horizontal="left" indent="1"/>
      <protection/>
    </xf>
    <xf numFmtId="0" fontId="6" fillId="36" borderId="0" xfId="15" applyFont="1" applyFill="1" applyBorder="1" applyAlignment="1">
      <alignment horizontal="left" indent="1"/>
      <protection/>
    </xf>
    <xf numFmtId="165" fontId="6" fillId="36" borderId="0" xfId="15" applyNumberFormat="1" applyFont="1" applyFill="1" applyBorder="1" applyAlignment="1">
      <alignment horizontal="left" indent="1"/>
      <protection/>
    </xf>
    <xf numFmtId="170" fontId="6" fillId="36" borderId="0" xfId="15" applyNumberFormat="1" applyFont="1" applyFill="1" applyBorder="1" applyAlignment="1">
      <alignment horizontal="center"/>
      <protection/>
    </xf>
    <xf numFmtId="3" fontId="6" fillId="36" borderId="13" xfId="15" applyNumberFormat="1" applyFont="1" applyFill="1" applyBorder="1" applyAlignment="1">
      <alignment horizontal="left" indent="1"/>
      <protection/>
    </xf>
    <xf numFmtId="3" fontId="6" fillId="36" borderId="0" xfId="15" applyNumberFormat="1" applyFont="1" applyFill="1" applyBorder="1" applyAlignment="1">
      <alignment horizontal="left" indent="1"/>
      <protection/>
    </xf>
    <xf numFmtId="0" fontId="16" fillId="36" borderId="35" xfId="15" applyFont="1" applyFill="1" applyBorder="1">
      <alignment/>
      <protection/>
    </xf>
    <xf numFmtId="0" fontId="23" fillId="36" borderId="36" xfId="15" applyFont="1" applyFill="1" applyBorder="1">
      <alignment/>
      <protection/>
    </xf>
    <xf numFmtId="0" fontId="16" fillId="36" borderId="36" xfId="15" applyFont="1" applyFill="1" applyBorder="1" applyAlignment="1">
      <alignment horizontal="right"/>
      <protection/>
    </xf>
    <xf numFmtId="0" fontId="23" fillId="36" borderId="35" xfId="15" applyFont="1" applyFill="1" applyBorder="1">
      <alignment/>
      <protection/>
    </xf>
    <xf numFmtId="0" fontId="0" fillId="36" borderId="0" xfId="15" applyFont="1" applyFill="1" applyBorder="1" applyAlignment="1">
      <alignment horizontal="left" indent="1"/>
      <protection/>
    </xf>
    <xf numFmtId="0" fontId="23" fillId="36" borderId="35" xfId="15" applyFont="1" applyFill="1" applyBorder="1" applyAlignment="1">
      <alignment horizontal="center"/>
      <protection/>
    </xf>
    <xf numFmtId="0" fontId="15" fillId="36" borderId="35" xfId="15" applyFont="1" applyFill="1" applyBorder="1">
      <alignment/>
      <protection/>
    </xf>
    <xf numFmtId="0" fontId="14" fillId="36" borderId="36" xfId="15" applyFont="1" applyFill="1" applyBorder="1">
      <alignment/>
      <protection/>
    </xf>
    <xf numFmtId="0" fontId="35" fillId="34" borderId="35" xfId="15" applyFont="1" applyFill="1" applyBorder="1">
      <alignment/>
      <protection/>
    </xf>
    <xf numFmtId="0" fontId="35" fillId="34" borderId="36" xfId="15" applyFont="1" applyFill="1" applyBorder="1" applyAlignment="1">
      <alignment horizontal="right"/>
      <protection/>
    </xf>
    <xf numFmtId="0" fontId="6" fillId="36" borderId="13" xfId="15" applyFont="1" applyFill="1" applyBorder="1" applyAlignment="1">
      <alignment horizontal="left" vertical="center" indent="1"/>
      <protection/>
    </xf>
    <xf numFmtId="0" fontId="6" fillId="36" borderId="0" xfId="15" applyFont="1" applyFill="1" applyBorder="1">
      <alignment/>
      <protection/>
    </xf>
    <xf numFmtId="170" fontId="6" fillId="36" borderId="11" xfId="15" applyNumberFormat="1" applyFont="1" applyFill="1" applyBorder="1" applyAlignment="1">
      <alignment horizontal="center"/>
      <protection/>
    </xf>
    <xf numFmtId="170" fontId="6" fillId="36" borderId="0" xfId="15" applyNumberFormat="1" applyFont="1" applyFill="1" applyBorder="1" applyAlignment="1">
      <alignment horizontal="center" vertical="center"/>
      <protection/>
    </xf>
    <xf numFmtId="170" fontId="6" fillId="36" borderId="11" xfId="15" applyNumberFormat="1" applyFont="1" applyFill="1" applyBorder="1" applyAlignment="1">
      <alignment horizontal="center" vertical="center"/>
      <protection/>
    </xf>
    <xf numFmtId="0" fontId="6" fillId="36" borderId="13" xfId="55" applyFont="1" applyFill="1" applyBorder="1" applyAlignment="1">
      <alignment horizontal="left" indent="1"/>
      <protection/>
    </xf>
    <xf numFmtId="0" fontId="6" fillId="36" borderId="0" xfId="55" applyFont="1" applyFill="1" applyBorder="1" applyAlignment="1">
      <alignment horizontal="left" indent="1"/>
      <protection/>
    </xf>
    <xf numFmtId="170" fontId="6" fillId="36" borderId="0" xfId="55" applyNumberFormat="1" applyFont="1" applyFill="1" applyBorder="1" applyAlignment="1">
      <alignment horizontal="center"/>
      <protection/>
    </xf>
    <xf numFmtId="170" fontId="6" fillId="36" borderId="28" xfId="55" applyNumberFormat="1" applyFont="1" applyFill="1" applyBorder="1" applyAlignment="1">
      <alignment horizontal="center"/>
      <protection/>
    </xf>
    <xf numFmtId="0" fontId="23" fillId="36" borderId="35" xfId="55" applyFont="1" applyFill="1" applyBorder="1">
      <alignment/>
      <protection/>
    </xf>
    <xf numFmtId="0" fontId="23" fillId="36" borderId="36" xfId="55" applyFont="1" applyFill="1" applyBorder="1">
      <alignment/>
      <protection/>
    </xf>
    <xf numFmtId="0" fontId="32" fillId="36" borderId="35" xfId="55" applyFont="1" applyFill="1" applyBorder="1">
      <alignment/>
      <protection/>
    </xf>
    <xf numFmtId="0" fontId="32" fillId="36" borderId="36" xfId="55" applyFont="1" applyFill="1" applyBorder="1">
      <alignment/>
      <protection/>
    </xf>
    <xf numFmtId="0" fontId="6" fillId="36" borderId="0" xfId="15" applyFont="1" applyFill="1" applyBorder="1" applyAlignment="1">
      <alignment horizontal="left" vertical="center" indent="1"/>
      <protection/>
    </xf>
    <xf numFmtId="0" fontId="0" fillId="0" borderId="38" xfId="15" applyFont="1" applyBorder="1">
      <alignment/>
      <protection/>
    </xf>
    <xf numFmtId="0" fontId="36" fillId="0" borderId="38" xfId="15" applyFont="1" applyBorder="1" applyAlignment="1">
      <alignment vertical="center"/>
      <protection/>
    </xf>
    <xf numFmtId="0" fontId="14" fillId="33" borderId="15" xfId="15" applyFont="1" applyFill="1" applyBorder="1" applyAlignment="1">
      <alignment horizontal="left" wrapText="1" indent="3"/>
      <protection/>
    </xf>
    <xf numFmtId="0" fontId="16" fillId="34" borderId="39" xfId="15" applyFont="1" applyFill="1" applyBorder="1" applyAlignment="1">
      <alignment horizontal="center"/>
      <protection/>
    </xf>
    <xf numFmtId="0" fontId="6" fillId="33" borderId="11" xfId="15" applyFont="1" applyFill="1" applyBorder="1" applyAlignment="1">
      <alignment horizontal="center"/>
      <protection/>
    </xf>
    <xf numFmtId="0" fontId="0" fillId="33" borderId="11" xfId="15" applyFont="1" applyFill="1" applyBorder="1" applyAlignment="1">
      <alignment horizontal="center"/>
      <protection/>
    </xf>
    <xf numFmtId="0" fontId="14" fillId="33" borderId="10" xfId="15" applyFont="1" applyFill="1" applyBorder="1" applyAlignment="1">
      <alignment horizontal="center"/>
      <protection/>
    </xf>
    <xf numFmtId="170" fontId="6" fillId="0" borderId="0" xfId="15" applyNumberFormat="1" applyFont="1" applyFill="1" applyBorder="1" applyAlignment="1">
      <alignment horizontal="center"/>
      <protection/>
    </xf>
    <xf numFmtId="0" fontId="14" fillId="33" borderId="40" xfId="15" applyFont="1" applyFill="1" applyBorder="1">
      <alignment/>
      <protection/>
    </xf>
    <xf numFmtId="0" fontId="14" fillId="33" borderId="32" xfId="15" applyFont="1" applyFill="1" applyBorder="1">
      <alignment/>
      <protection/>
    </xf>
    <xf numFmtId="0" fontId="15" fillId="33" borderId="32" xfId="15" applyFont="1" applyFill="1" applyBorder="1">
      <alignment/>
      <protection/>
    </xf>
    <xf numFmtId="0" fontId="15" fillId="33" borderId="32" xfId="15" applyFont="1" applyFill="1" applyBorder="1" applyAlignment="1">
      <alignment horizontal="center"/>
      <protection/>
    </xf>
    <xf numFmtId="170" fontId="0" fillId="33" borderId="15" xfId="15" applyNumberFormat="1" applyFont="1" applyFill="1" applyBorder="1" applyAlignment="1">
      <alignment horizontal="center"/>
      <protection/>
    </xf>
    <xf numFmtId="170" fontId="0" fillId="33" borderId="10" xfId="15" applyNumberFormat="1" applyFont="1" applyFill="1" applyBorder="1" applyAlignment="1">
      <alignment horizontal="center"/>
      <protection/>
    </xf>
    <xf numFmtId="172" fontId="0" fillId="33" borderId="33" xfId="15" applyNumberFormat="1" applyFont="1" applyFill="1" applyBorder="1" applyAlignment="1">
      <alignment horizontal="center"/>
      <protection/>
    </xf>
    <xf numFmtId="0" fontId="34" fillId="0" borderId="11" xfId="15" applyFont="1" applyBorder="1" applyAlignment="1">
      <alignment vertical="center"/>
      <protection/>
    </xf>
    <xf numFmtId="0" fontId="0" fillId="0" borderId="11" xfId="15" applyFont="1" applyBorder="1">
      <alignment/>
      <protection/>
    </xf>
    <xf numFmtId="3" fontId="6" fillId="33" borderId="14" xfId="15" applyNumberFormat="1" applyFont="1" applyFill="1" applyBorder="1" applyAlignment="1">
      <alignment horizontal="left" indent="1"/>
      <protection/>
    </xf>
    <xf numFmtId="0" fontId="16" fillId="35" borderId="39" xfId="15" applyFont="1" applyFill="1" applyBorder="1" applyAlignment="1">
      <alignment horizontal="center"/>
      <protection/>
    </xf>
    <xf numFmtId="0" fontId="33" fillId="0" borderId="14" xfId="15" applyFont="1" applyFill="1" applyBorder="1" applyAlignment="1">
      <alignment vertical="center"/>
      <protection/>
    </xf>
    <xf numFmtId="170" fontId="37" fillId="33" borderId="10" xfId="15" applyNumberFormat="1" applyFont="1" applyFill="1" applyBorder="1" applyAlignment="1">
      <alignment horizontal="center"/>
      <protection/>
    </xf>
    <xf numFmtId="0" fontId="37" fillId="0" borderId="0" xfId="15" applyFont="1">
      <alignment/>
      <protection/>
    </xf>
    <xf numFmtId="0" fontId="0" fillId="0" borderId="41" xfId="15" applyFont="1" applyBorder="1">
      <alignment/>
      <protection/>
    </xf>
    <xf numFmtId="166" fontId="38" fillId="0" borderId="0" xfId="54" applyNumberFormat="1" applyFont="1" applyFill="1">
      <alignment/>
      <protection/>
    </xf>
    <xf numFmtId="0" fontId="0" fillId="0" borderId="29" xfId="15" applyFont="1" applyBorder="1">
      <alignment/>
      <protection/>
    </xf>
    <xf numFmtId="0" fontId="0" fillId="33" borderId="15" xfId="15" applyFont="1" applyFill="1" applyBorder="1" applyAlignment="1">
      <alignment horizontal="left" indent="2"/>
      <protection/>
    </xf>
    <xf numFmtId="0" fontId="16" fillId="36" borderId="42" xfId="15" applyFont="1" applyFill="1" applyBorder="1">
      <alignment/>
      <protection/>
    </xf>
    <xf numFmtId="0" fontId="23" fillId="36" borderId="43" xfId="15" applyFont="1" applyFill="1" applyBorder="1">
      <alignment/>
      <protection/>
    </xf>
    <xf numFmtId="0" fontId="16" fillId="35" borderId="43" xfId="15" applyFont="1" applyFill="1" applyBorder="1" applyAlignment="1">
      <alignment horizontal="center"/>
      <protection/>
    </xf>
    <xf numFmtId="0" fontId="14" fillId="33" borderId="11" xfId="15" applyFont="1" applyFill="1" applyBorder="1" applyAlignment="1">
      <alignment horizontal="center"/>
      <protection/>
    </xf>
    <xf numFmtId="3" fontId="14" fillId="33" borderId="13" xfId="15" applyNumberFormat="1" applyFont="1" applyFill="1" applyBorder="1" applyAlignment="1">
      <alignment horizontal="left" indent="3"/>
      <protection/>
    </xf>
    <xf numFmtId="3" fontId="15" fillId="0" borderId="44" xfId="15" applyNumberFormat="1" applyFont="1" applyFill="1" applyBorder="1" applyAlignment="1">
      <alignment horizontal="left" indent="1"/>
      <protection/>
    </xf>
    <xf numFmtId="3" fontId="15" fillId="33" borderId="32" xfId="15" applyNumberFormat="1" applyFont="1" applyFill="1" applyBorder="1" applyAlignment="1">
      <alignment horizontal="right"/>
      <protection/>
    </xf>
    <xf numFmtId="0" fontId="6" fillId="36" borderId="45" xfId="15" applyFont="1" applyFill="1" applyBorder="1" applyAlignment="1">
      <alignment horizontal="left" indent="1"/>
      <protection/>
    </xf>
    <xf numFmtId="0" fontId="6" fillId="33" borderId="45" xfId="15" applyFont="1" applyFill="1" applyBorder="1" applyAlignment="1">
      <alignment horizontal="left" indent="1"/>
      <protection/>
    </xf>
    <xf numFmtId="0" fontId="6" fillId="0" borderId="45" xfId="15" applyFont="1" applyFill="1" applyBorder="1" applyAlignment="1">
      <alignment horizontal="left" indent="1"/>
      <protection/>
    </xf>
    <xf numFmtId="0" fontId="0" fillId="33" borderId="45" xfId="15" applyFont="1" applyFill="1" applyBorder="1" applyAlignment="1">
      <alignment horizontal="left" indent="1"/>
      <protection/>
    </xf>
    <xf numFmtId="3" fontId="0" fillId="33" borderId="45" xfId="15" applyNumberFormat="1" applyFont="1" applyFill="1" applyBorder="1" applyAlignment="1">
      <alignment horizontal="left" indent="2"/>
      <protection/>
    </xf>
    <xf numFmtId="0" fontId="0" fillId="0" borderId="45" xfId="15" applyFont="1" applyFill="1" applyBorder="1" applyAlignment="1">
      <alignment horizontal="left" indent="2"/>
      <protection/>
    </xf>
    <xf numFmtId="0" fontId="0" fillId="33" borderId="45" xfId="15" applyFont="1" applyFill="1" applyBorder="1" applyAlignment="1">
      <alignment horizontal="left" indent="2"/>
      <protection/>
    </xf>
    <xf numFmtId="3" fontId="6" fillId="33" borderId="45" xfId="15" applyNumberFormat="1" applyFont="1" applyFill="1" applyBorder="1" applyAlignment="1">
      <alignment horizontal="left" indent="1"/>
      <protection/>
    </xf>
    <xf numFmtId="3" fontId="14" fillId="33" borderId="46" xfId="15" applyNumberFormat="1" applyFont="1" applyFill="1" applyBorder="1" applyAlignment="1">
      <alignment horizontal="left" indent="3"/>
      <protection/>
    </xf>
    <xf numFmtId="3" fontId="14" fillId="33" borderId="47" xfId="15" applyNumberFormat="1" applyFont="1" applyFill="1" applyBorder="1" applyAlignment="1">
      <alignment horizontal="left" indent="3"/>
      <protection/>
    </xf>
    <xf numFmtId="172" fontId="14" fillId="33" borderId="47" xfId="15" applyNumberFormat="1" applyFont="1" applyFill="1" applyBorder="1" applyAlignment="1">
      <alignment horizontal="center"/>
      <protection/>
    </xf>
    <xf numFmtId="167" fontId="0" fillId="33" borderId="11" xfId="15" applyNumberFormat="1" applyFont="1" applyFill="1" applyBorder="1" applyAlignment="1">
      <alignment horizontal="center" vertical="center"/>
      <protection/>
    </xf>
    <xf numFmtId="167" fontId="14" fillId="33" borderId="10" xfId="15" applyNumberFormat="1" applyFont="1" applyFill="1" applyBorder="1" applyAlignment="1">
      <alignment horizontal="right"/>
      <protection/>
    </xf>
    <xf numFmtId="170" fontId="0" fillId="33" borderId="47" xfId="15" applyNumberFormat="1" applyFont="1" applyFill="1" applyBorder="1" applyAlignment="1">
      <alignment horizontal="center"/>
      <protection/>
    </xf>
    <xf numFmtId="1" fontId="6" fillId="0" borderId="23" xfId="15" applyNumberFormat="1" applyFont="1" applyFill="1" applyBorder="1" applyAlignment="1">
      <alignment horizontal="center"/>
      <protection/>
    </xf>
    <xf numFmtId="0" fontId="6" fillId="0" borderId="23" xfId="55" applyFont="1" applyFill="1" applyBorder="1" applyAlignment="1">
      <alignment horizontal="center"/>
      <protection/>
    </xf>
    <xf numFmtId="3" fontId="6" fillId="33" borderId="29" xfId="15" applyNumberFormat="1" applyFont="1" applyFill="1" applyBorder="1" applyAlignment="1">
      <alignment horizontal="center"/>
      <protection/>
    </xf>
    <xf numFmtId="1" fontId="0" fillId="33" borderId="28" xfId="15" applyNumberFormat="1" applyFont="1" applyFill="1" applyBorder="1" applyAlignment="1">
      <alignment horizontal="center"/>
      <protection/>
    </xf>
    <xf numFmtId="0" fontId="2" fillId="0" borderId="0" xfId="15" applyFont="1" applyAlignment="1">
      <alignment horizontal="left"/>
      <protection/>
    </xf>
    <xf numFmtId="0" fontId="6" fillId="0" borderId="0" xfId="0" applyFont="1" applyAlignment="1">
      <alignment/>
    </xf>
    <xf numFmtId="0" fontId="2" fillId="0" borderId="0" xfId="0" applyFont="1" applyAlignment="1">
      <alignment/>
    </xf>
    <xf numFmtId="0" fontId="18" fillId="0" borderId="0" xfId="0" applyFont="1" applyAlignment="1">
      <alignment/>
    </xf>
    <xf numFmtId="0" fontId="39" fillId="0" borderId="0" xfId="0" applyFont="1" applyAlignment="1">
      <alignment/>
    </xf>
    <xf numFmtId="0" fontId="39" fillId="0" borderId="0" xfId="0" applyFont="1" applyAlignment="1">
      <alignment wrapText="1"/>
    </xf>
    <xf numFmtId="0" fontId="39" fillId="0" borderId="48" xfId="0" applyFont="1" applyBorder="1" applyAlignment="1">
      <alignment horizontal="center" wrapText="1"/>
    </xf>
    <xf numFmtId="0" fontId="79" fillId="0" borderId="49" xfId="0" applyFont="1" applyBorder="1" applyAlignment="1">
      <alignment horizontal="center" wrapText="1"/>
    </xf>
    <xf numFmtId="0" fontId="80" fillId="0" borderId="49" xfId="0" applyFont="1" applyBorder="1" applyAlignment="1">
      <alignment horizontal="center" wrapText="1"/>
    </xf>
    <xf numFmtId="0" fontId="39" fillId="37" borderId="50" xfId="0" applyFont="1" applyFill="1" applyBorder="1" applyAlignment="1">
      <alignment/>
    </xf>
    <xf numFmtId="0" fontId="0" fillId="0" borderId="51" xfId="15" applyFont="1" applyBorder="1">
      <alignment/>
      <protection/>
    </xf>
    <xf numFmtId="0" fontId="39" fillId="37" borderId="52" xfId="0" applyFont="1" applyFill="1" applyBorder="1" applyAlignment="1">
      <alignment horizontal="center" wrapText="1"/>
    </xf>
    <xf numFmtId="0" fontId="39" fillId="37" borderId="53" xfId="0" applyFont="1" applyFill="1" applyBorder="1" applyAlignment="1">
      <alignment/>
    </xf>
    <xf numFmtId="0" fontId="81" fillId="38" borderId="54" xfId="0" applyFont="1" applyFill="1" applyBorder="1" applyAlignment="1">
      <alignment horizontal="center" vertical="top" wrapText="1"/>
    </xf>
    <xf numFmtId="0" fontId="6" fillId="0" borderId="0" xfId="0" applyFont="1" applyBorder="1" applyAlignment="1">
      <alignment/>
    </xf>
    <xf numFmtId="0" fontId="79" fillId="0" borderId="55" xfId="0" applyFont="1" applyBorder="1" applyAlignment="1">
      <alignment horizontal="center" wrapText="1"/>
    </xf>
    <xf numFmtId="0" fontId="80" fillId="0" borderId="55" xfId="0" applyFont="1" applyBorder="1" applyAlignment="1">
      <alignment horizontal="center" wrapText="1"/>
    </xf>
    <xf numFmtId="0" fontId="79" fillId="0" borderId="56" xfId="0" applyFont="1" applyBorder="1" applyAlignment="1">
      <alignment horizontal="center"/>
    </xf>
    <xf numFmtId="0" fontId="80" fillId="0" borderId="56" xfId="0" applyFont="1" applyBorder="1" applyAlignment="1">
      <alignment horizontal="center"/>
    </xf>
    <xf numFmtId="0" fontId="39" fillId="37" borderId="57" xfId="0" applyFont="1" applyFill="1" applyBorder="1" applyAlignment="1">
      <alignment horizontal="center" wrapText="1"/>
    </xf>
    <xf numFmtId="0" fontId="39" fillId="37" borderId="58" xfId="0" applyFont="1" applyFill="1" applyBorder="1" applyAlignment="1">
      <alignment horizontal="center"/>
    </xf>
    <xf numFmtId="0" fontId="39" fillId="0" borderId="59" xfId="0" applyFont="1" applyBorder="1" applyAlignment="1">
      <alignment horizontal="center" wrapText="1"/>
    </xf>
    <xf numFmtId="0" fontId="79" fillId="0" borderId="58" xfId="0" applyFont="1" applyBorder="1" applyAlignment="1">
      <alignment horizontal="center"/>
    </xf>
    <xf numFmtId="0" fontId="39" fillId="39" borderId="60" xfId="0" applyFont="1" applyFill="1" applyBorder="1" applyAlignment="1">
      <alignment/>
    </xf>
    <xf numFmtId="0" fontId="39" fillId="39" borderId="50" xfId="0" applyFont="1" applyFill="1" applyBorder="1" applyAlignment="1">
      <alignment/>
    </xf>
    <xf numFmtId="0" fontId="39" fillId="0" borderId="61" xfId="0" applyFont="1" applyBorder="1" applyAlignment="1">
      <alignment horizontal="center"/>
    </xf>
    <xf numFmtId="0" fontId="79" fillId="0" borderId="62" xfId="0" applyFont="1" applyBorder="1" applyAlignment="1">
      <alignment horizontal="center" wrapText="1"/>
    </xf>
    <xf numFmtId="0" fontId="2" fillId="0" borderId="0" xfId="15" applyFont="1" applyBorder="1">
      <alignment/>
      <protection/>
    </xf>
    <xf numFmtId="0" fontId="0" fillId="0" borderId="11" xfId="15" applyFont="1" applyFill="1" applyBorder="1" applyAlignment="1">
      <alignment horizontal="center"/>
      <protection/>
    </xf>
    <xf numFmtId="170" fontId="6" fillId="36" borderId="63" xfId="15" applyNumberFormat="1" applyFont="1" applyFill="1" applyBorder="1" applyAlignment="1">
      <alignment horizontal="center"/>
      <protection/>
    </xf>
    <xf numFmtId="0" fontId="0" fillId="0" borderId="64" xfId="15" applyFont="1" applyBorder="1">
      <alignment/>
      <protection/>
    </xf>
    <xf numFmtId="170" fontId="0" fillId="33" borderId="28" xfId="15" applyNumberFormat="1" applyFont="1" applyFill="1" applyBorder="1" applyAlignment="1">
      <alignment horizontal="center"/>
      <protection/>
    </xf>
    <xf numFmtId="1" fontId="0" fillId="0" borderId="28" xfId="57" applyNumberFormat="1" applyFont="1" applyFill="1" applyBorder="1" applyAlignment="1">
      <alignment horizontal="center" vertical="center"/>
    </xf>
    <xf numFmtId="3" fontId="14" fillId="33" borderId="29" xfId="15" applyNumberFormat="1" applyFont="1" applyFill="1" applyBorder="1" applyAlignment="1">
      <alignment horizontal="center"/>
      <protection/>
    </xf>
    <xf numFmtId="170" fontId="6" fillId="0" borderId="11" xfId="15" applyNumberFormat="1" applyFont="1" applyFill="1" applyBorder="1" applyAlignment="1">
      <alignment horizontal="center"/>
      <protection/>
    </xf>
    <xf numFmtId="166" fontId="0" fillId="33" borderId="10" xfId="15" applyNumberFormat="1" applyFont="1" applyFill="1" applyBorder="1" applyAlignment="1">
      <alignment horizontal="center"/>
      <protection/>
    </xf>
    <xf numFmtId="3" fontId="14" fillId="33" borderId="10" xfId="15" applyNumberFormat="1" applyFont="1" applyFill="1" applyBorder="1" applyAlignment="1">
      <alignment horizontal="center"/>
      <protection/>
    </xf>
    <xf numFmtId="168" fontId="14" fillId="33" borderId="29" xfId="15" applyNumberFormat="1" applyFont="1" applyFill="1" applyBorder="1" applyAlignment="1">
      <alignment horizontal="center" vertical="center"/>
      <protection/>
    </xf>
    <xf numFmtId="170" fontId="0" fillId="0" borderId="11" xfId="15" applyNumberFormat="1" applyFont="1" applyFill="1" applyBorder="1" applyAlignment="1">
      <alignment horizontal="center" vertical="center"/>
      <protection/>
    </xf>
    <xf numFmtId="165" fontId="14" fillId="33" borderId="10" xfId="15" applyNumberFormat="1" applyFont="1" applyFill="1" applyBorder="1" applyAlignment="1">
      <alignment horizontal="center"/>
      <protection/>
    </xf>
    <xf numFmtId="0" fontId="16" fillId="33" borderId="29" xfId="15" applyFont="1" applyFill="1" applyBorder="1" applyAlignment="1">
      <alignment horizontal="center"/>
      <protection/>
    </xf>
    <xf numFmtId="1" fontId="17" fillId="33" borderId="11" xfId="15" applyNumberFormat="1" applyFont="1" applyFill="1" applyBorder="1" applyAlignment="1">
      <alignment horizontal="center" vertical="center"/>
      <protection/>
    </xf>
    <xf numFmtId="170" fontId="0" fillId="33" borderId="65" xfId="55" applyNumberFormat="1" applyFont="1" applyFill="1" applyBorder="1" applyAlignment="1">
      <alignment horizontal="center"/>
      <protection/>
    </xf>
    <xf numFmtId="1" fontId="0" fillId="0" borderId="11" xfId="15" applyNumberFormat="1" applyFont="1" applyFill="1" applyBorder="1" applyAlignment="1">
      <alignment horizontal="center" vertical="center"/>
      <protection/>
    </xf>
    <xf numFmtId="0" fontId="0" fillId="0" borderId="66" xfId="15" applyFont="1" applyBorder="1">
      <alignment/>
      <protection/>
    </xf>
    <xf numFmtId="1" fontId="0" fillId="33" borderId="66" xfId="15" applyNumberFormat="1" applyFont="1" applyFill="1" applyBorder="1" applyAlignment="1">
      <alignment horizontal="center"/>
      <protection/>
    </xf>
    <xf numFmtId="0" fontId="0" fillId="0" borderId="67" xfId="15" applyFont="1" applyBorder="1">
      <alignment/>
      <protection/>
    </xf>
    <xf numFmtId="0" fontId="15" fillId="33" borderId="29" xfId="55" applyFont="1" applyFill="1" applyBorder="1" applyAlignment="1">
      <alignment horizontal="center"/>
      <protection/>
    </xf>
    <xf numFmtId="0" fontId="6" fillId="0" borderId="11" xfId="55" applyFont="1" applyFill="1" applyBorder="1" applyAlignment="1">
      <alignment horizontal="center"/>
      <protection/>
    </xf>
    <xf numFmtId="170" fontId="6" fillId="0" borderId="11" xfId="55" applyNumberFormat="1" applyFont="1" applyFill="1" applyBorder="1" applyAlignment="1">
      <alignment horizontal="center"/>
      <protection/>
    </xf>
    <xf numFmtId="170" fontId="0" fillId="0" borderId="11" xfId="55" applyNumberFormat="1" applyFont="1" applyFill="1" applyBorder="1" applyAlignment="1">
      <alignment horizontal="center"/>
      <protection/>
    </xf>
    <xf numFmtId="167" fontId="14" fillId="33" borderId="10" xfId="55" applyNumberFormat="1" applyFont="1" applyFill="1" applyBorder="1" applyAlignment="1">
      <alignment horizontal="center"/>
      <protection/>
    </xf>
    <xf numFmtId="3" fontId="0" fillId="0" borderId="0" xfId="0" applyNumberFormat="1" applyAlignment="1">
      <alignment/>
    </xf>
    <xf numFmtId="0" fontId="2" fillId="0" borderId="0" xfId="15" applyFont="1" applyFill="1" applyBorder="1" applyAlignment="1">
      <alignment horizontal="left"/>
      <protection/>
    </xf>
    <xf numFmtId="0" fontId="2" fillId="0" borderId="0" xfId="15" applyFont="1" applyFill="1">
      <alignment/>
      <protection/>
    </xf>
    <xf numFmtId="0" fontId="2" fillId="0" borderId="0" xfId="15" applyFont="1" applyFill="1" applyAlignment="1">
      <alignment horizontal="left"/>
      <protection/>
    </xf>
    <xf numFmtId="170" fontId="6" fillId="40" borderId="23" xfId="55" applyNumberFormat="1" applyFont="1" applyFill="1" applyBorder="1" applyAlignment="1">
      <alignment horizontal="center"/>
      <protection/>
    </xf>
    <xf numFmtId="0" fontId="0" fillId="33" borderId="14" xfId="15" applyFont="1" applyFill="1" applyBorder="1" applyAlignment="1">
      <alignment horizontal="left" indent="2"/>
      <protection/>
    </xf>
    <xf numFmtId="0" fontId="0" fillId="33" borderId="13" xfId="15" applyFont="1" applyFill="1" applyBorder="1" applyAlignment="1">
      <alignment horizontal="left" indent="3"/>
      <protection/>
    </xf>
    <xf numFmtId="3" fontId="34" fillId="0" borderId="0" xfId="0" applyNumberFormat="1" applyFont="1" applyFill="1" applyBorder="1" applyAlignment="1">
      <alignment horizontal="right" vertical="center"/>
    </xf>
    <xf numFmtId="0" fontId="0" fillId="0" borderId="10" xfId="15" applyNumberFormat="1" applyFont="1" applyFill="1" applyBorder="1" applyAlignment="1">
      <alignment horizontal="center" vertical="center"/>
      <protection/>
    </xf>
    <xf numFmtId="0" fontId="34" fillId="0" borderId="0" xfId="0" applyFont="1" applyFill="1" applyBorder="1" applyAlignment="1">
      <alignment horizontal="left" vertical="center" indent="3"/>
    </xf>
    <xf numFmtId="0" fontId="0" fillId="33" borderId="13" xfId="15" applyFont="1" applyFill="1" applyBorder="1" applyAlignment="1">
      <alignment horizontal="left" indent="2"/>
      <protection/>
    </xf>
    <xf numFmtId="0" fontId="0" fillId="0" borderId="0" xfId="0" applyBorder="1" applyAlignment="1">
      <alignment/>
    </xf>
    <xf numFmtId="3" fontId="0" fillId="0" borderId="0" xfId="0" applyNumberFormat="1" applyBorder="1" applyAlignment="1">
      <alignment/>
    </xf>
    <xf numFmtId="3" fontId="33" fillId="0" borderId="0" xfId="0" applyNumberFormat="1" applyFont="1" applyFill="1" applyBorder="1" applyAlignment="1">
      <alignment horizontal="right" vertical="center"/>
    </xf>
    <xf numFmtId="0" fontId="33" fillId="0" borderId="0" xfId="0" applyFont="1" applyFill="1" applyBorder="1" applyAlignment="1">
      <alignment vertical="center"/>
    </xf>
    <xf numFmtId="3" fontId="33" fillId="0" borderId="0" xfId="0" applyNumberFormat="1" applyFont="1" applyFill="1" applyBorder="1" applyAlignment="1">
      <alignment vertical="center"/>
    </xf>
    <xf numFmtId="0" fontId="34" fillId="0" borderId="0" xfId="0" applyFont="1" applyFill="1" applyBorder="1" applyAlignment="1">
      <alignment vertical="center"/>
    </xf>
    <xf numFmtId="3" fontId="34" fillId="0" borderId="0" xfId="0" applyNumberFormat="1" applyFont="1" applyFill="1" applyBorder="1" applyAlignment="1">
      <alignment vertical="center"/>
    </xf>
    <xf numFmtId="0" fontId="34" fillId="0" borderId="0" xfId="0" applyFont="1" applyFill="1" applyBorder="1" applyAlignment="1">
      <alignment horizontal="left" vertical="center" indent="2"/>
    </xf>
    <xf numFmtId="172" fontId="6" fillId="36" borderId="0" xfId="15" applyNumberFormat="1" applyFont="1" applyFill="1" applyBorder="1" applyAlignment="1">
      <alignment horizontal="center"/>
      <protection/>
    </xf>
    <xf numFmtId="172" fontId="6" fillId="36" borderId="63" xfId="15" applyNumberFormat="1" applyFont="1" applyFill="1" applyBorder="1" applyAlignment="1">
      <alignment horizontal="center"/>
      <protection/>
    </xf>
    <xf numFmtId="172" fontId="6" fillId="33" borderId="0" xfId="15" applyNumberFormat="1" applyFont="1" applyFill="1" applyBorder="1" applyAlignment="1">
      <alignment horizontal="center"/>
      <protection/>
    </xf>
    <xf numFmtId="172" fontId="0" fillId="33" borderId="11" xfId="15" applyNumberFormat="1" applyFont="1" applyFill="1" applyBorder="1" applyAlignment="1">
      <alignment horizontal="center"/>
      <protection/>
    </xf>
    <xf numFmtId="172" fontId="6" fillId="33" borderId="11" xfId="15" applyNumberFormat="1" applyFont="1" applyFill="1" applyBorder="1" applyAlignment="1">
      <alignment horizontal="center"/>
      <protection/>
    </xf>
    <xf numFmtId="172" fontId="0" fillId="33" borderId="15" xfId="15" applyNumberFormat="1" applyFont="1" applyFill="1" applyBorder="1" applyAlignment="1">
      <alignment horizontal="center" vertical="center"/>
      <protection/>
    </xf>
    <xf numFmtId="172" fontId="0" fillId="0" borderId="10" xfId="15" applyNumberFormat="1" applyFont="1" applyFill="1" applyBorder="1" applyAlignment="1">
      <alignment horizontal="center" vertical="center"/>
      <protection/>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3" fontId="41" fillId="0" borderId="0" xfId="0" applyNumberFormat="1" applyFont="1" applyBorder="1" applyAlignment="1">
      <alignment/>
    </xf>
    <xf numFmtId="164" fontId="42" fillId="0" borderId="0" xfId="0" applyNumberFormat="1" applyFont="1" applyBorder="1" applyAlignment="1">
      <alignment/>
    </xf>
    <xf numFmtId="3" fontId="0" fillId="0" borderId="0" xfId="15" applyNumberFormat="1" applyFont="1">
      <alignment/>
      <protection/>
    </xf>
    <xf numFmtId="3" fontId="42" fillId="0" borderId="0" xfId="0" applyNumberFormat="1" applyFont="1" applyBorder="1" applyAlignment="1">
      <alignment/>
    </xf>
    <xf numFmtId="0" fontId="0" fillId="0" borderId="13" xfId="15" applyFont="1" applyFill="1" applyBorder="1" applyAlignment="1">
      <alignment vertical="center"/>
      <protection/>
    </xf>
    <xf numFmtId="0" fontId="0" fillId="0" borderId="0" xfId="15" applyNumberFormat="1" applyFont="1">
      <alignment/>
      <protection/>
    </xf>
    <xf numFmtId="166" fontId="38" fillId="0" borderId="0" xfId="54" applyNumberFormat="1" applyFont="1" applyFill="1" applyBorder="1">
      <alignment/>
      <protection/>
    </xf>
    <xf numFmtId="0" fontId="0" fillId="33" borderId="13" xfId="15" applyFont="1" applyFill="1" applyBorder="1" applyAlignment="1">
      <alignment horizontal="left" wrapText="1" indent="1"/>
      <protection/>
    </xf>
    <xf numFmtId="0" fontId="0" fillId="33" borderId="0" xfId="15" applyFont="1" applyFill="1" applyBorder="1" applyAlignment="1">
      <alignment horizontal="left" wrapText="1" indent="1"/>
      <protection/>
    </xf>
    <xf numFmtId="0" fontId="18" fillId="0" borderId="0" xfId="15" applyFont="1" applyBorder="1" applyAlignment="1">
      <alignment horizontal="left" wrapText="1"/>
      <protection/>
    </xf>
    <xf numFmtId="0" fontId="6" fillId="36" borderId="13" xfId="15" applyFont="1" applyFill="1" applyBorder="1" applyAlignment="1">
      <alignment horizontal="left" wrapText="1" indent="1"/>
      <protection/>
    </xf>
    <xf numFmtId="0" fontId="6" fillId="36" borderId="0" xfId="15" applyFont="1" applyFill="1" applyBorder="1" applyAlignment="1">
      <alignment horizontal="left" wrapText="1" indent="1"/>
      <protection/>
    </xf>
    <xf numFmtId="0" fontId="6" fillId="36" borderId="13" xfId="15" applyFont="1" applyFill="1" applyBorder="1" applyAlignment="1">
      <alignment horizontal="left" vertical="top" wrapText="1" indent="1"/>
      <protection/>
    </xf>
    <xf numFmtId="0" fontId="6" fillId="36" borderId="0" xfId="15" applyFont="1" applyFill="1" applyBorder="1" applyAlignment="1">
      <alignment horizontal="left" vertical="top" wrapText="1" indent="1"/>
      <protection/>
    </xf>
    <xf numFmtId="0" fontId="0" fillId="0" borderId="13" xfId="15" applyFont="1" applyFill="1" applyBorder="1" applyAlignment="1">
      <alignment horizontal="left" vertical="center" wrapText="1" indent="1"/>
      <protection/>
    </xf>
    <xf numFmtId="0" fontId="0" fillId="0" borderId="0" xfId="15" applyFont="1" applyFill="1" applyBorder="1" applyAlignment="1">
      <alignment horizontal="left" vertical="center" wrapText="1" indent="1"/>
      <protection/>
    </xf>
    <xf numFmtId="0" fontId="18" fillId="0" borderId="0" xfId="15" applyFont="1" applyAlignment="1">
      <alignment horizontal="left" wrapText="1"/>
      <protection/>
    </xf>
    <xf numFmtId="3" fontId="0" fillId="0" borderId="13" xfId="15" applyNumberFormat="1" applyFont="1" applyFill="1" applyBorder="1" applyAlignment="1">
      <alignment horizontal="left" vertical="center" wrapText="1"/>
      <protection/>
    </xf>
    <xf numFmtId="0" fontId="0" fillId="0" borderId="0" xfId="15" applyFont="1" applyFill="1" applyAlignment="1">
      <alignment horizontal="left" vertical="center" wrapText="1"/>
      <protection/>
    </xf>
    <xf numFmtId="0" fontId="0" fillId="0" borderId="0" xfId="15" applyFont="1" applyFill="1" applyAlignment="1">
      <alignment horizontal="left" vertical="center"/>
      <protection/>
    </xf>
    <xf numFmtId="0" fontId="21" fillId="0" borderId="0" xfId="15" applyFont="1" applyBorder="1" applyAlignment="1">
      <alignment horizontal="left" wrapText="1"/>
      <protection/>
    </xf>
    <xf numFmtId="0" fontId="18" fillId="33" borderId="0" xfId="15" applyFont="1" applyFill="1" applyBorder="1" applyAlignment="1">
      <alignment horizontal="left" vertical="center" wrapText="1"/>
      <protection/>
    </xf>
    <xf numFmtId="0" fontId="18" fillId="0" borderId="0" xfId="15" applyFont="1" applyAlignment="1">
      <alignment horizontal="left" vertical="center" wrapText="1"/>
      <protection/>
    </xf>
    <xf numFmtId="0" fontId="0" fillId="0" borderId="0" xfId="0" applyAlignment="1">
      <alignment/>
    </xf>
    <xf numFmtId="0" fontId="39" fillId="0" borderId="0" xfId="0" applyFont="1" applyBorder="1" applyAlignment="1">
      <alignment/>
    </xf>
    <xf numFmtId="0" fontId="23" fillId="36" borderId="35" xfId="55" applyFont="1" applyFill="1" applyBorder="1" applyAlignment="1">
      <alignment/>
      <protection/>
    </xf>
    <xf numFmtId="0" fontId="23" fillId="36" borderId="36" xfId="55" applyFont="1" applyFill="1" applyBorder="1" applyAlignment="1">
      <alignment/>
      <protection/>
    </xf>
    <xf numFmtId="0" fontId="0" fillId="0" borderId="13" xfId="55" applyFont="1" applyFill="1" applyBorder="1" applyAlignment="1">
      <alignment horizontal="left" vertical="center" wrapText="1" indent="1"/>
      <protection/>
    </xf>
    <xf numFmtId="0" fontId="0" fillId="0" borderId="0" xfId="55" applyFont="1" applyFill="1" applyBorder="1" applyAlignment="1">
      <alignment horizontal="left" vertical="center" wrapText="1" indent="1"/>
      <protection/>
    </xf>
    <xf numFmtId="0" fontId="82" fillId="0" borderId="0" xfId="0" applyFont="1" applyAlignment="1">
      <alignment/>
    </xf>
    <xf numFmtId="0" fontId="6" fillId="0" borderId="53" xfId="0" applyFont="1" applyBorder="1" applyAlignment="1">
      <alignment/>
    </xf>
    <xf numFmtId="0" fontId="6" fillId="0" borderId="0" xfId="0" applyFont="1" applyBorder="1" applyAlignment="1">
      <alignment/>
    </xf>
    <xf numFmtId="0" fontId="2" fillId="0" borderId="0" xfId="0" applyFont="1" applyAlignment="1">
      <alignment/>
    </xf>
    <xf numFmtId="0" fontId="83" fillId="0" borderId="0" xfId="0" applyFont="1" applyAlignment="1">
      <alignment/>
    </xf>
    <xf numFmtId="0" fontId="18" fillId="0" borderId="0" xfId="0" applyFont="1" applyAlignment="1">
      <alignment/>
    </xf>
    <xf numFmtId="0" fontId="81" fillId="38" borderId="68" xfId="0" applyFont="1" applyFill="1" applyBorder="1" applyAlignment="1">
      <alignment horizontal="center" vertical="top" wrapText="1"/>
    </xf>
    <xf numFmtId="0" fontId="81" fillId="38" borderId="61" xfId="0" applyFont="1" applyFill="1" applyBorder="1" applyAlignment="1">
      <alignment horizontal="center" vertical="top" wrapText="1"/>
    </xf>
    <xf numFmtId="0" fontId="0" fillId="0" borderId="0" xfId="15" applyFont="1" applyBorder="1" applyAlignment="1">
      <alignment horizontal="left" vertical="center" wrapText="1"/>
      <protection/>
    </xf>
    <xf numFmtId="0" fontId="0" fillId="0" borderId="0" xfId="15" applyFont="1" applyAlignment="1">
      <alignment horizontal="left" vertical="center" wrapText="1"/>
      <protection/>
    </xf>
    <xf numFmtId="0" fontId="0" fillId="0" borderId="0" xfId="15" applyFont="1" applyBorder="1" applyAlignment="1">
      <alignment horizontal="left" wrapText="1" indent="1"/>
      <protection/>
    </xf>
    <xf numFmtId="0" fontId="0" fillId="33" borderId="13" xfId="15" applyFont="1" applyFill="1" applyBorder="1" applyAlignment="1">
      <alignment horizontal="left" vertical="top" indent="1"/>
      <protection/>
    </xf>
    <xf numFmtId="0" fontId="0" fillId="0" borderId="0" xfId="15" applyFont="1" applyAlignment="1">
      <alignment horizontal="left" vertical="top" indent="1"/>
      <protection/>
    </xf>
    <xf numFmtId="0" fontId="18" fillId="0" borderId="0" xfId="55" applyFont="1" applyFill="1" applyBorder="1" applyAlignment="1">
      <alignment horizontal="left" vertical="center" wrapText="1"/>
      <protection/>
    </xf>
    <xf numFmtId="0" fontId="0" fillId="33" borderId="13" xfId="55" applyFont="1" applyFill="1" applyBorder="1" applyAlignment="1">
      <alignment horizontal="left" vertical="center" wrapText="1" indent="1"/>
      <protection/>
    </xf>
    <xf numFmtId="0" fontId="0" fillId="0" borderId="0" xfId="15" applyFont="1" applyAlignment="1">
      <alignment horizontal="left" vertical="center" indent="1"/>
      <protection/>
    </xf>
    <xf numFmtId="0" fontId="6" fillId="36" borderId="13" xfId="15" applyFont="1" applyFill="1" applyBorder="1" applyAlignment="1">
      <alignment horizontal="left" vertical="center" wrapText="1" indent="1"/>
      <protection/>
    </xf>
    <xf numFmtId="0" fontId="0" fillId="36" borderId="0" xfId="15" applyFont="1" applyFill="1" applyAlignment="1">
      <alignment horizontal="left" vertical="center" wrapText="1" indent="1"/>
      <protection/>
    </xf>
    <xf numFmtId="0" fontId="0" fillId="36" borderId="0" xfId="15" applyFont="1" applyFill="1" applyAlignment="1">
      <alignment horizontal="left" wrapText="1" indent="1"/>
      <protection/>
    </xf>
    <xf numFmtId="0" fontId="0" fillId="33" borderId="13" xfId="15" applyFont="1" applyFill="1" applyBorder="1" applyAlignment="1">
      <alignment horizontal="left" vertical="center" wrapText="1" indent="1"/>
      <protection/>
    </xf>
    <xf numFmtId="0" fontId="0" fillId="0" borderId="0" xfId="15" applyFont="1" applyAlignment="1">
      <alignment horizontal="left" vertical="center" wrapText="1" indent="1"/>
      <protection/>
    </xf>
    <xf numFmtId="0" fontId="0" fillId="33" borderId="13" xfId="15" applyFont="1" applyFill="1" applyBorder="1" applyAlignment="1">
      <alignment horizontal="left" wrapText="1" indent="3"/>
      <protection/>
    </xf>
    <xf numFmtId="0" fontId="0" fillId="0" borderId="0" xfId="15" applyFont="1" applyBorder="1" applyAlignment="1">
      <alignment horizontal="left" wrapText="1" indent="3"/>
      <protection/>
    </xf>
    <xf numFmtId="0" fontId="0" fillId="0" borderId="0" xfId="15" applyFont="1" applyFill="1" applyAlignment="1">
      <alignment horizontal="left" vertical="center" wrapText="1" indent="1"/>
      <protection/>
    </xf>
  </cellXfs>
  <cellStyles count="52">
    <cellStyle name="Normal" xfId="0"/>
    <cellStyle name="%" xfId="15"/>
    <cellStyle name="20% - Cor1" xfId="16"/>
    <cellStyle name="20% - Cor2" xfId="17"/>
    <cellStyle name="20% - Cor3" xfId="18"/>
    <cellStyle name="20% - Cor4" xfId="19"/>
    <cellStyle name="20% - Cor5" xfId="20"/>
    <cellStyle name="20% - Cor6" xfId="21"/>
    <cellStyle name="40% - Cor1" xfId="22"/>
    <cellStyle name="40% - Cor2" xfId="23"/>
    <cellStyle name="40% - Cor3" xfId="24"/>
    <cellStyle name="40% - Cor4" xfId="25"/>
    <cellStyle name="40% - Cor5" xfId="26"/>
    <cellStyle name="40% - Cor6" xfId="27"/>
    <cellStyle name="60% - Cor1" xfId="28"/>
    <cellStyle name="60% - Cor2" xfId="29"/>
    <cellStyle name="60% - Cor3" xfId="30"/>
    <cellStyle name="60% - Cor4" xfId="31"/>
    <cellStyle name="60% - Cor5" xfId="32"/>
    <cellStyle name="60% - Cor6" xfId="33"/>
    <cellStyle name="Cabeçalho 1" xfId="34"/>
    <cellStyle name="Cabeçalho 2" xfId="35"/>
    <cellStyle name="Cabeçalho 3" xfId="36"/>
    <cellStyle name="Cabeçalho 4" xfId="37"/>
    <cellStyle name="Cálculo" xfId="38"/>
    <cellStyle name="Célula Ligada" xfId="39"/>
    <cellStyle name="Cor1" xfId="40"/>
    <cellStyle name="Cor2" xfId="41"/>
    <cellStyle name="Cor3" xfId="42"/>
    <cellStyle name="Cor4" xfId="43"/>
    <cellStyle name="Cor5" xfId="44"/>
    <cellStyle name="Cor6" xfId="45"/>
    <cellStyle name="Correcto" xfId="46"/>
    <cellStyle name="Entrada" xfId="47"/>
    <cellStyle name="Hyperlink" xfId="48"/>
    <cellStyle name="Followed Hyperlink" xfId="49"/>
    <cellStyle name="Incorrecto" xfId="50"/>
    <cellStyle name="Currency" xfId="51"/>
    <cellStyle name="Currency [0]" xfId="52"/>
    <cellStyle name="Neutro" xfId="53"/>
    <cellStyle name="Normal 2" xfId="54"/>
    <cellStyle name="Normal_Clientes" xfId="55"/>
    <cellStyle name="Nota" xfId="56"/>
    <cellStyle name="Percent" xfId="57"/>
    <cellStyle name="Saída" xfId="58"/>
    <cellStyle name="Comma [0]" xfId="59"/>
    <cellStyle name="Texto de Aviso" xfId="60"/>
    <cellStyle name="Texto Explicativo" xfId="61"/>
    <cellStyle name="Título" xfId="62"/>
    <cellStyle name="Total" xfId="63"/>
    <cellStyle name="Verificar Célula"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7E05C"/>
      <rgbColor rgb="001FB714"/>
      <rgbColor rgb="000000D4"/>
      <rgbColor rgb="00FCF305"/>
      <rgbColor rgb="00F20884"/>
      <rgbColor rgb="0000ABEA"/>
      <rgbColor rgb="0075CD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13</xdr:col>
      <xdr:colOff>95250</xdr:colOff>
      <xdr:row>0</xdr:row>
      <xdr:rowOff>971550</xdr:rowOff>
    </xdr:to>
    <xdr:pic>
      <xdr:nvPicPr>
        <xdr:cNvPr id="1" name="Imagem 1" descr="Header_port_1_2008.png"/>
        <xdr:cNvPicPr preferRelativeResize="1">
          <a:picLocks noChangeAspect="1"/>
        </xdr:cNvPicPr>
      </xdr:nvPicPr>
      <xdr:blipFill>
        <a:blip r:embed="rId1"/>
        <a:stretch>
          <a:fillRect/>
        </a:stretch>
      </xdr:blipFill>
      <xdr:spPr>
        <a:xfrm>
          <a:off x="0" y="0"/>
          <a:ext cx="7562850"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13</xdr:col>
      <xdr:colOff>95250</xdr:colOff>
      <xdr:row>0</xdr:row>
      <xdr:rowOff>933450</xdr:rowOff>
    </xdr:to>
    <xdr:pic>
      <xdr:nvPicPr>
        <xdr:cNvPr id="1" name="Imagem 1" descr="Header_Engl_1_2008.png"/>
        <xdr:cNvPicPr preferRelativeResize="1">
          <a:picLocks noChangeAspect="1"/>
        </xdr:cNvPicPr>
      </xdr:nvPicPr>
      <xdr:blipFill>
        <a:blip r:embed="rId1"/>
        <a:stretch>
          <a:fillRect/>
        </a:stretch>
      </xdr:blipFill>
      <xdr:spPr>
        <a:xfrm>
          <a:off x="0" y="0"/>
          <a:ext cx="75628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acom.pt/template12.jsp?categoryId=183074"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292034"/>
  </sheetPr>
  <dimension ref="A1:O55"/>
  <sheetViews>
    <sheetView showGridLines="0" zoomScalePageLayoutView="0" workbookViewId="0" topLeftCell="A22">
      <selection activeCell="D42" sqref="D42"/>
    </sheetView>
  </sheetViews>
  <sheetFormatPr defaultColWidth="9.140625" defaultRowHeight="12.75"/>
  <cols>
    <col min="1" max="1" width="5.57421875" style="0" customWidth="1"/>
    <col min="2" max="2" width="3.57421875" style="0" customWidth="1"/>
    <col min="3" max="3" width="11.421875" style="0" customWidth="1"/>
  </cols>
  <sheetData>
    <row r="1" spans="14:15" ht="78" customHeight="1">
      <c r="N1" s="3"/>
      <c r="O1" s="3"/>
    </row>
    <row r="2" spans="1:15" ht="30" customHeight="1">
      <c r="A2" s="287"/>
      <c r="B2" s="287"/>
      <c r="C2" s="287"/>
      <c r="D2" s="287"/>
      <c r="E2" s="287"/>
      <c r="F2" s="287"/>
      <c r="G2" s="287"/>
      <c r="H2" s="287"/>
      <c r="I2" s="287"/>
      <c r="J2" s="287"/>
      <c r="K2" s="287"/>
      <c r="L2" s="287"/>
      <c r="M2" s="287"/>
      <c r="N2" s="287"/>
      <c r="O2" s="3"/>
    </row>
    <row r="3" spans="1:15" ht="15.75">
      <c r="A3" s="461"/>
      <c r="B3" s="461"/>
      <c r="C3" s="462" t="s">
        <v>241</v>
      </c>
      <c r="D3" s="461"/>
      <c r="E3" s="461"/>
      <c r="F3" s="461"/>
      <c r="G3" s="461"/>
      <c r="H3" s="461"/>
      <c r="I3" s="461"/>
      <c r="J3" s="461"/>
      <c r="K3" s="461"/>
      <c r="L3" s="461"/>
      <c r="M3" s="461"/>
      <c r="N3" s="461"/>
      <c r="O3" s="3"/>
    </row>
    <row r="4" spans="2:15" ht="15" customHeight="1">
      <c r="B4" s="3"/>
      <c r="C4" s="3"/>
      <c r="D4" s="3"/>
      <c r="E4" s="3"/>
      <c r="F4" s="3"/>
      <c r="G4" s="3"/>
      <c r="H4" s="3"/>
      <c r="I4" s="3"/>
      <c r="J4" s="3"/>
      <c r="K4" s="3"/>
      <c r="L4" s="3"/>
      <c r="M4" s="3"/>
      <c r="N4" s="3"/>
      <c r="O4" s="3"/>
    </row>
    <row r="5" spans="1:15" ht="20.25" customHeight="1">
      <c r="A5" s="293"/>
      <c r="B5" s="3"/>
      <c r="C5" s="4" t="s">
        <v>272</v>
      </c>
      <c r="D5" s="3"/>
      <c r="E5" s="3"/>
      <c r="F5" s="3"/>
      <c r="G5" s="3"/>
      <c r="H5" s="3"/>
      <c r="I5" s="3"/>
      <c r="J5" s="3"/>
      <c r="K5" s="3"/>
      <c r="L5" s="3"/>
      <c r="M5" s="3"/>
      <c r="N5" s="3"/>
      <c r="O5" s="3"/>
    </row>
    <row r="6" spans="2:15" ht="19.5" customHeight="1">
      <c r="B6" s="3"/>
      <c r="C6" s="3"/>
      <c r="D6" s="3"/>
      <c r="E6" s="3"/>
      <c r="F6" s="3"/>
      <c r="G6" s="3"/>
      <c r="H6" s="3"/>
      <c r="I6" s="3"/>
      <c r="J6" s="3"/>
      <c r="K6" s="3"/>
      <c r="L6" s="3"/>
      <c r="M6" s="3"/>
      <c r="N6" s="3"/>
      <c r="O6" s="3"/>
    </row>
    <row r="7" spans="2:15" ht="19.5" customHeight="1">
      <c r="B7" s="3"/>
      <c r="C7" s="289" t="str">
        <f>'Dados Estatísticos'!B6</f>
        <v>1.  </v>
      </c>
      <c r="D7" s="290" t="str">
        <f>'Dados Estatísticos'!C6</f>
        <v>SERVIÇO TELEFÓNICO FIXO</v>
      </c>
      <c r="E7" s="7"/>
      <c r="F7" s="5"/>
      <c r="G7" s="5"/>
      <c r="H7" s="5"/>
      <c r="I7" s="3"/>
      <c r="J7" s="5"/>
      <c r="K7" s="3"/>
      <c r="L7" s="3"/>
      <c r="M7" s="3"/>
      <c r="N7" s="3"/>
      <c r="O7" s="3"/>
    </row>
    <row r="8" spans="2:15" ht="19.5" customHeight="1">
      <c r="B8" s="3"/>
      <c r="C8" s="289" t="str">
        <f>'Dados Estatísticos'!B8</f>
        <v>1.1  </v>
      </c>
      <c r="D8" s="290" t="str">
        <f>'Dados Estatísticos'!C8</f>
        <v>Prestadores</v>
      </c>
      <c r="E8" s="5"/>
      <c r="F8" s="5"/>
      <c r="G8" s="5"/>
      <c r="H8" s="5"/>
      <c r="I8" s="5"/>
      <c r="J8" s="5"/>
      <c r="K8" s="3"/>
      <c r="L8" s="3"/>
      <c r="M8" s="3"/>
      <c r="N8" s="3"/>
      <c r="O8" s="3"/>
    </row>
    <row r="9" spans="2:15" ht="15" customHeight="1">
      <c r="B9" s="3"/>
      <c r="C9" s="291" t="str">
        <f>'Dados Estatísticos'!B10</f>
        <v>Tabela I.1 </v>
      </c>
      <c r="D9" s="292" t="str">
        <f>'Dados Estatísticos'!C10</f>
        <v>Número de prestadores em actividade</v>
      </c>
      <c r="E9" s="6"/>
      <c r="F9" s="6"/>
      <c r="G9" s="5"/>
      <c r="H9" s="5"/>
      <c r="I9" s="5"/>
      <c r="J9" s="5"/>
      <c r="K9" s="3"/>
      <c r="L9" s="3"/>
      <c r="M9" s="3"/>
      <c r="N9" s="3"/>
      <c r="O9" s="3"/>
    </row>
    <row r="10" spans="2:15" ht="19.5" customHeight="1">
      <c r="B10" s="3"/>
      <c r="C10" s="289" t="str">
        <f>'Dados Estatísticos'!B29</f>
        <v>1.2</v>
      </c>
      <c r="D10" s="290" t="str">
        <f>'Dados Estatísticos'!C29</f>
        <v>Acessos Telefónicos</v>
      </c>
      <c r="E10" s="7"/>
      <c r="F10" s="5"/>
      <c r="G10" s="5"/>
      <c r="H10" s="5"/>
      <c r="I10" s="5"/>
      <c r="J10" s="5"/>
      <c r="K10" s="3"/>
      <c r="L10" s="3"/>
      <c r="M10" s="3"/>
      <c r="N10" s="3"/>
      <c r="O10" s="3"/>
    </row>
    <row r="11" spans="2:15" ht="15" customHeight="1">
      <c r="B11" s="3"/>
      <c r="C11" s="291" t="str">
        <f>'Dados Estatísticos'!B31</f>
        <v>Tabela I.2</v>
      </c>
      <c r="D11" s="292" t="str">
        <f>'Dados Estatísticos'!C31</f>
        <v>Número de acessos telefónicos principais</v>
      </c>
      <c r="E11" s="6"/>
      <c r="F11" s="6"/>
      <c r="G11" s="6"/>
      <c r="H11" s="5"/>
      <c r="I11" s="5"/>
      <c r="J11" s="5"/>
      <c r="K11" s="3"/>
      <c r="L11" s="3"/>
      <c r="M11" s="3"/>
      <c r="N11" s="3"/>
      <c r="O11" s="3"/>
    </row>
    <row r="12" spans="2:15" ht="15" customHeight="1">
      <c r="B12" s="3"/>
      <c r="C12" s="291" t="str">
        <f>'Dados Estatísticos'!B57</f>
        <v>Tabela I.3</v>
      </c>
      <c r="D12" s="292" t="str">
        <f>'Dados Estatísticos'!C57</f>
        <v>Número de postos públicos de acesso telefónico</v>
      </c>
      <c r="E12" s="6"/>
      <c r="F12" s="6"/>
      <c r="G12" s="6"/>
      <c r="H12" s="5"/>
      <c r="I12" s="5"/>
      <c r="J12" s="5"/>
      <c r="K12" s="3"/>
      <c r="L12" s="3"/>
      <c r="M12" s="3"/>
      <c r="N12" s="3"/>
      <c r="O12" s="3"/>
    </row>
    <row r="13" spans="2:15" ht="15" customHeight="1">
      <c r="B13" s="3"/>
      <c r="C13" s="291" t="str">
        <f>'Dados Estatísticos'!B73</f>
        <v>Tabela I.4</v>
      </c>
      <c r="D13" s="292" t="str">
        <f>'Dados Estatísticos'!C73</f>
        <v>Taxa de penetração de acessos telefónicos</v>
      </c>
      <c r="E13" s="6"/>
      <c r="F13" s="6"/>
      <c r="G13" s="6"/>
      <c r="H13" s="5"/>
      <c r="I13" s="5"/>
      <c r="J13" s="5"/>
      <c r="K13" s="3"/>
      <c r="L13" s="3"/>
      <c r="M13" s="3"/>
      <c r="N13" s="3"/>
      <c r="O13" s="3"/>
    </row>
    <row r="14" spans="2:15" ht="15" customHeight="1">
      <c r="B14" s="3"/>
      <c r="C14" s="291" t="str">
        <f>'Dados Estatísticos'!B85</f>
        <v>Tabela I.5 </v>
      </c>
      <c r="D14" s="292" t="str">
        <f>'Dados Estatísticos'!C85</f>
        <v>Taxa de penetração de acessos telefónicos na União Europeia</v>
      </c>
      <c r="E14" s="6"/>
      <c r="F14" s="6"/>
      <c r="G14" s="6"/>
      <c r="H14" s="6"/>
      <c r="I14" s="5"/>
      <c r="J14" s="5"/>
      <c r="K14" s="3"/>
      <c r="L14" s="3"/>
      <c r="M14" s="3"/>
      <c r="N14" s="3"/>
      <c r="O14" s="3"/>
    </row>
    <row r="15" spans="2:15" ht="19.5" customHeight="1">
      <c r="B15" s="3"/>
      <c r="C15" s="289" t="str">
        <f>'Dados Estatísticos'!B124</f>
        <v>1.3</v>
      </c>
      <c r="D15" s="290" t="str">
        <f>'Dados Estatísticos'!C124</f>
        <v>Clientes</v>
      </c>
      <c r="E15" s="5"/>
      <c r="F15" s="5"/>
      <c r="G15" s="5"/>
      <c r="H15" s="5"/>
      <c r="I15" s="5"/>
      <c r="J15" s="5"/>
      <c r="K15" s="3"/>
      <c r="L15" s="3"/>
      <c r="M15" s="3"/>
      <c r="N15" s="3"/>
      <c r="O15" s="3"/>
    </row>
    <row r="16" spans="2:15" ht="15" customHeight="1">
      <c r="B16" s="3"/>
      <c r="C16" s="291" t="str">
        <f>'Dados Estatísticos'!B126</f>
        <v>Tabela  I.6</v>
      </c>
      <c r="D16" s="292" t="str">
        <f>'Dados Estatísticos'!C126</f>
        <v>Número de clientes de acesso telefónico</v>
      </c>
      <c r="E16" s="6"/>
      <c r="F16" s="6"/>
      <c r="G16" s="6"/>
      <c r="H16" s="5"/>
      <c r="I16" s="5"/>
      <c r="J16" s="5"/>
      <c r="K16" s="3"/>
      <c r="L16" s="3"/>
      <c r="M16" s="3"/>
      <c r="N16" s="3"/>
      <c r="O16" s="3"/>
    </row>
    <row r="17" spans="2:15" ht="19.5" customHeight="1">
      <c r="B17" s="3"/>
      <c r="C17" s="289" t="str">
        <f>'Dados Estatísticos'!B143</f>
        <v>1.4</v>
      </c>
      <c r="D17" s="290" t="str">
        <f>'Dados Estatísticos'!C143</f>
        <v>Tráfego Telefónico</v>
      </c>
      <c r="E17" s="7"/>
      <c r="F17" s="5"/>
      <c r="G17" s="5"/>
      <c r="H17" s="5"/>
      <c r="I17" s="5"/>
      <c r="J17" s="5"/>
      <c r="K17" s="3"/>
      <c r="L17" s="3"/>
      <c r="M17" s="3"/>
      <c r="N17" s="3"/>
      <c r="O17" s="3"/>
    </row>
    <row r="18" spans="2:15" ht="15" customHeight="1">
      <c r="B18" s="3"/>
      <c r="C18" s="291" t="str">
        <f>'Dados Estatísticos'!B145</f>
        <v>Tabela I.7</v>
      </c>
      <c r="D18" s="292" t="str">
        <f>'Dados Estatísticos'!C145</f>
        <v>Tráfego: Minutos originados na rede fixa</v>
      </c>
      <c r="E18" s="6"/>
      <c r="F18" s="6"/>
      <c r="G18" s="6"/>
      <c r="H18" s="5"/>
      <c r="I18" s="5"/>
      <c r="J18" s="5"/>
      <c r="K18" s="3"/>
      <c r="L18" s="3"/>
      <c r="M18" s="3"/>
      <c r="N18" s="3"/>
      <c r="O18" s="3"/>
    </row>
    <row r="19" spans="2:15" ht="19.5" customHeight="1">
      <c r="B19" s="3"/>
      <c r="C19" s="289" t="str">
        <f>'Dados Estatísticos'!B170</f>
        <v>2.  </v>
      </c>
      <c r="D19" s="290" t="str">
        <f>'Dados Estatísticos'!C170</f>
        <v>SERVIÇO TELEFÓNICO MÓVEL</v>
      </c>
      <c r="E19" s="7"/>
      <c r="F19" s="7"/>
      <c r="G19" s="5"/>
      <c r="H19" s="5"/>
      <c r="I19" s="5"/>
      <c r="J19" s="5"/>
      <c r="K19" s="3"/>
      <c r="L19" s="3"/>
      <c r="M19" s="3"/>
      <c r="N19" s="3"/>
      <c r="O19" s="3"/>
    </row>
    <row r="20" spans="2:15" ht="19.5" customHeight="1">
      <c r="B20" s="3"/>
      <c r="C20" s="289" t="str">
        <f>'Dados Estatísticos'!B172</f>
        <v>2.1 </v>
      </c>
      <c r="D20" s="290" t="str">
        <f>'Dados Estatísticos'!C172</f>
        <v>Prestadores</v>
      </c>
      <c r="E20" s="5"/>
      <c r="F20" s="5"/>
      <c r="G20" s="5"/>
      <c r="H20" s="5"/>
      <c r="I20" s="5"/>
      <c r="J20" s="5"/>
      <c r="K20" s="3"/>
      <c r="L20" s="3"/>
      <c r="M20" s="3"/>
      <c r="N20" s="3"/>
      <c r="O20" s="3"/>
    </row>
    <row r="21" spans="2:15" ht="15" customHeight="1">
      <c r="B21" s="3"/>
      <c r="C21" s="291" t="str">
        <f>'Dados Estatísticos'!B174</f>
        <v>Tabela I.8</v>
      </c>
      <c r="D21" s="292" t="str">
        <f>'Dados Estatísticos'!C174</f>
        <v>Número de prestadores em actividade</v>
      </c>
      <c r="E21" s="6"/>
      <c r="F21" s="6"/>
      <c r="G21" s="5"/>
      <c r="H21" s="5"/>
      <c r="I21" s="5"/>
      <c r="J21" s="5"/>
      <c r="K21" s="3"/>
      <c r="L21" s="3"/>
      <c r="M21" s="3"/>
      <c r="N21" s="3"/>
      <c r="O21" s="3"/>
    </row>
    <row r="22" spans="2:15" ht="19.5" customHeight="1">
      <c r="B22" s="3"/>
      <c r="C22" s="289" t="str">
        <f>'Dados Estatísticos'!B187</f>
        <v>2.2</v>
      </c>
      <c r="D22" s="290" t="str">
        <f>'Dados Estatísticos'!C187</f>
        <v>Assinantes</v>
      </c>
      <c r="E22" s="5"/>
      <c r="F22" s="5"/>
      <c r="G22" s="5"/>
      <c r="H22" s="5"/>
      <c r="I22" s="5"/>
      <c r="J22" s="5"/>
      <c r="K22" s="3"/>
      <c r="L22" s="3"/>
      <c r="M22" s="3"/>
      <c r="N22" s="3"/>
      <c r="O22" s="3"/>
    </row>
    <row r="23" spans="2:15" ht="15" customHeight="1">
      <c r="B23" s="3"/>
      <c r="C23" s="291" t="str">
        <f>'Dados Estatísticos'!B189</f>
        <v>Tabela I.9</v>
      </c>
      <c r="D23" s="292" t="str">
        <f>'Dados Estatísticos'!C189</f>
        <v>Número de assinantes</v>
      </c>
      <c r="E23" s="6"/>
      <c r="F23" s="5"/>
      <c r="G23" s="5"/>
      <c r="H23" s="5"/>
      <c r="I23" s="5"/>
      <c r="J23" s="5"/>
      <c r="K23" s="3"/>
      <c r="L23" s="3"/>
      <c r="M23" s="3"/>
      <c r="N23" s="3"/>
      <c r="O23" s="3"/>
    </row>
    <row r="24" spans="2:15" ht="15" customHeight="1">
      <c r="B24" s="3"/>
      <c r="C24" s="291" t="str">
        <f>'Dados Estatísticos'!B203</f>
        <v>Tabela I.10</v>
      </c>
      <c r="D24" s="292" t="str">
        <f>'Dados Estatísticos'!C203</f>
        <v>Taxa de penetração do serviço telefónico móvel</v>
      </c>
      <c r="E24" s="6"/>
      <c r="F24" s="6"/>
      <c r="G24" s="6"/>
      <c r="H24" s="5"/>
      <c r="I24" s="5"/>
      <c r="J24" s="5"/>
      <c r="K24" s="3"/>
      <c r="L24" s="3"/>
      <c r="M24" s="3"/>
      <c r="N24" s="3"/>
      <c r="O24" s="3"/>
    </row>
    <row r="25" spans="2:15" ht="19.5" customHeight="1">
      <c r="B25" s="3"/>
      <c r="C25" s="289" t="str">
        <f>'Dados Estatísticos'!B215</f>
        <v>2.3</v>
      </c>
      <c r="D25" s="290" t="str">
        <f>'Dados Estatísticos'!C215</f>
        <v>Tráfego na Rede Móvel</v>
      </c>
      <c r="E25" s="7"/>
      <c r="F25" s="5"/>
      <c r="G25" s="5"/>
      <c r="H25" s="5"/>
      <c r="I25" s="5"/>
      <c r="J25" s="5"/>
      <c r="K25" s="3"/>
      <c r="L25" s="3"/>
      <c r="M25" s="3"/>
      <c r="N25" s="3"/>
      <c r="O25" s="3"/>
    </row>
    <row r="26" spans="2:15" ht="15" customHeight="1">
      <c r="B26" s="3"/>
      <c r="C26" s="291" t="str">
        <f>'Dados Estatísticos'!B217</f>
        <v>Tabela I.11</v>
      </c>
      <c r="D26" s="292" t="str">
        <f>'Dados Estatísticos'!C217</f>
        <v>Tráfego originado na rede móvel</v>
      </c>
      <c r="E26" s="6"/>
      <c r="F26" s="6"/>
      <c r="G26" s="5"/>
      <c r="H26" s="5"/>
      <c r="I26" s="5"/>
      <c r="J26" s="5"/>
      <c r="K26" s="3"/>
      <c r="L26" s="3"/>
      <c r="M26" s="3"/>
      <c r="N26" s="3"/>
      <c r="O26" s="3"/>
    </row>
    <row r="27" spans="2:15" ht="15" customHeight="1">
      <c r="B27" s="3"/>
      <c r="C27" s="291" t="str">
        <f>'Dados Estatísticos'!B241</f>
        <v>Tabela I.12</v>
      </c>
      <c r="D27" s="292" t="str">
        <f>'Dados Estatísticos'!C241</f>
        <v>Tráfego terminado na rede móvel</v>
      </c>
      <c r="E27" s="6"/>
      <c r="F27" s="6"/>
      <c r="G27" s="5"/>
      <c r="H27" s="5"/>
      <c r="I27" s="5"/>
      <c r="J27" s="5"/>
      <c r="K27" s="3"/>
      <c r="L27" s="3"/>
      <c r="M27" s="3"/>
      <c r="N27" s="3"/>
      <c r="O27" s="3"/>
    </row>
    <row r="28" spans="2:15" ht="15" customHeight="1">
      <c r="B28" s="3"/>
      <c r="C28" s="291" t="str">
        <f>'Dados Estatísticos'!B265</f>
        <v>Tabela I.13</v>
      </c>
      <c r="D28" s="292" t="str">
        <f>'Dados Estatísticos'!C265</f>
        <v>Tráfego de dados curtos (SMS)</v>
      </c>
      <c r="E28" s="6"/>
      <c r="F28" s="6"/>
      <c r="G28" s="5"/>
      <c r="H28" s="5"/>
      <c r="I28" s="5"/>
      <c r="J28" s="5"/>
      <c r="K28" s="3"/>
      <c r="L28" s="3"/>
      <c r="M28" s="3"/>
      <c r="N28" s="3"/>
      <c r="O28" s="3"/>
    </row>
    <row r="29" spans="2:15" ht="19.5" customHeight="1">
      <c r="B29" s="3"/>
      <c r="C29" s="289" t="str">
        <f>'Dados Estatísticos'!B279</f>
        <v>3.  </v>
      </c>
      <c r="D29" s="290" t="str">
        <f>'Dados Estatísticos'!C279</f>
        <v>REDES DE DISTRIBUIÇÃO DE TV POR CABO E SUBSCRIÇÃO DE TELEVISÃO POR DTH</v>
      </c>
      <c r="E29" s="7"/>
      <c r="F29" s="7"/>
      <c r="G29" s="7"/>
      <c r="H29" s="7"/>
      <c r="I29" s="7"/>
      <c r="J29" s="7"/>
      <c r="K29" s="3"/>
      <c r="L29" s="3"/>
      <c r="M29" s="3"/>
      <c r="N29" s="3"/>
      <c r="O29" s="3"/>
    </row>
    <row r="30" spans="2:15" ht="15" customHeight="1">
      <c r="B30" s="3"/>
      <c r="C30" s="291" t="str">
        <f>'Dados Estatísticos'!B281</f>
        <v>Tabela I.14</v>
      </c>
      <c r="D30" s="292" t="str">
        <f>'Dados Estatísticos'!C281</f>
        <v>Número de alojamentos cablados (todos os operadores), total e  por regiões (NUTS II)</v>
      </c>
      <c r="E30" s="6"/>
      <c r="F30" s="6"/>
      <c r="G30" s="6"/>
      <c r="H30" s="6"/>
      <c r="I30" s="6"/>
      <c r="J30" s="6"/>
      <c r="K30" s="3"/>
      <c r="L30" s="3"/>
      <c r="M30" s="3"/>
      <c r="N30" s="3"/>
      <c r="O30" s="3"/>
    </row>
    <row r="31" spans="2:15" ht="15" customHeight="1">
      <c r="B31" s="3"/>
      <c r="C31" s="291" t="str">
        <f>'Dados Estatísticos'!B303</f>
        <v>Tabela I.15</v>
      </c>
      <c r="D31" s="292" t="str">
        <f>'Dados Estatísticos'!C303</f>
        <v>Número de assinantes do serviço de distribuição de TV por cabo e por DTH, total e por regiões (NUTS II)</v>
      </c>
      <c r="E31" s="6"/>
      <c r="F31" s="6"/>
      <c r="G31" s="6"/>
      <c r="H31" s="6"/>
      <c r="I31" s="6"/>
      <c r="J31" s="6"/>
      <c r="K31" s="6"/>
      <c r="L31" s="6"/>
      <c r="M31" s="3"/>
      <c r="N31" s="3"/>
      <c r="O31" s="3"/>
    </row>
    <row r="32" spans="2:15" ht="15" customHeight="1">
      <c r="B32" s="3"/>
      <c r="C32" s="291" t="str">
        <f>'Dados Estatísticos'!B333</f>
        <v>Tabela I.16</v>
      </c>
      <c r="D32" s="292" t="str">
        <f>'Dados Estatísticos'!C333</f>
        <v>Taxa de penetração da rede de distribuição de TV por cabo</v>
      </c>
      <c r="E32" s="6"/>
      <c r="F32" s="6"/>
      <c r="G32" s="6"/>
      <c r="H32" s="6"/>
      <c r="I32" s="5"/>
      <c r="J32" s="5"/>
      <c r="K32" s="3"/>
      <c r="L32" s="3"/>
      <c r="M32" s="3"/>
      <c r="N32" s="3"/>
      <c r="O32" s="3"/>
    </row>
    <row r="33" spans="2:15" ht="19.5" customHeight="1">
      <c r="B33" s="3"/>
      <c r="C33" s="289" t="str">
        <f>'Dados Estatísticos'!B347</f>
        <v>4.  </v>
      </c>
      <c r="D33" s="290" t="str">
        <f>'Dados Estatísticos'!C347</f>
        <v>SERVIÇO DE ACESSO À INTERNET</v>
      </c>
      <c r="E33" s="7"/>
      <c r="F33" s="7"/>
      <c r="G33" s="5"/>
      <c r="H33" s="5"/>
      <c r="I33" s="5"/>
      <c r="J33" s="5"/>
      <c r="K33" s="3"/>
      <c r="L33" s="3"/>
      <c r="M33" s="3"/>
      <c r="N33" s="3"/>
      <c r="O33" s="3"/>
    </row>
    <row r="34" spans="2:15" ht="19.5" customHeight="1">
      <c r="B34" s="3"/>
      <c r="C34" s="289" t="str">
        <f>'Dados Estatísticos'!B349</f>
        <v>4.1</v>
      </c>
      <c r="D34" s="290" t="str">
        <f>'Dados Estatísticos'!C349</f>
        <v>Prestadores</v>
      </c>
      <c r="E34" s="5"/>
      <c r="F34" s="5"/>
      <c r="G34" s="5"/>
      <c r="H34" s="5"/>
      <c r="I34" s="5"/>
      <c r="J34" s="5"/>
      <c r="K34" s="3"/>
      <c r="L34" s="3"/>
      <c r="M34" s="3"/>
      <c r="N34" s="3"/>
      <c r="O34" s="3"/>
    </row>
    <row r="35" spans="2:15" ht="15" customHeight="1">
      <c r="B35" s="3"/>
      <c r="C35" s="291" t="str">
        <f>'Dados Estatísticos'!B351</f>
        <v>Tabela I.17</v>
      </c>
      <c r="D35" s="292" t="str">
        <f>'Dados Estatísticos'!C351</f>
        <v>Número de prestadores em actividade</v>
      </c>
      <c r="E35" s="6"/>
      <c r="F35" s="6"/>
      <c r="G35" s="5"/>
      <c r="H35" s="5"/>
      <c r="I35" s="5"/>
      <c r="J35" s="5"/>
      <c r="K35" s="3"/>
      <c r="L35" s="3"/>
      <c r="M35" s="3"/>
      <c r="N35" s="3"/>
      <c r="O35" s="3"/>
    </row>
    <row r="36" spans="2:15" ht="19.5" customHeight="1">
      <c r="B36" s="3"/>
      <c r="C36" s="289" t="str">
        <f>'Dados Estatísticos'!B365</f>
        <v>4.2</v>
      </c>
      <c r="D36" s="290" t="str">
        <f>'Dados Estatísticos'!C365</f>
        <v>Clientes</v>
      </c>
      <c r="E36" s="5"/>
      <c r="F36" s="5"/>
      <c r="G36" s="5"/>
      <c r="H36" s="5"/>
      <c r="I36" s="5"/>
      <c r="J36" s="5"/>
      <c r="K36" s="3"/>
      <c r="L36" s="3"/>
      <c r="M36" s="3"/>
      <c r="N36" s="3"/>
      <c r="O36" s="3"/>
    </row>
    <row r="37" spans="2:15" ht="15" customHeight="1">
      <c r="B37" s="3"/>
      <c r="C37" s="291" t="str">
        <f>'Dados Estatísticos'!B367</f>
        <v>Tabela I.18</v>
      </c>
      <c r="D37" s="292" t="str">
        <f>'Dados Estatísticos'!C367</f>
        <v>Número de clientes do serviço de acesso fixo à Internet</v>
      </c>
      <c r="E37" s="6"/>
      <c r="F37" s="6"/>
      <c r="G37" s="6"/>
      <c r="H37" s="6"/>
      <c r="I37" s="6"/>
      <c r="J37" s="5"/>
      <c r="K37" s="3"/>
      <c r="L37" s="3"/>
      <c r="M37" s="3"/>
      <c r="N37" s="3"/>
      <c r="O37" s="3"/>
    </row>
    <row r="38" spans="2:15" ht="15" customHeight="1">
      <c r="B38" s="3"/>
      <c r="C38" s="291" t="str">
        <f>'Dados Estatísticos'!B398</f>
        <v>Tabela I.19</v>
      </c>
      <c r="D38" s="292" t="str">
        <f>'Dados Estatísticos'!C398</f>
        <v>Penetração da banda larga de acesso fixo e móvel na população</v>
      </c>
      <c r="E38" s="6"/>
      <c r="F38" s="6"/>
      <c r="G38" s="6"/>
      <c r="H38" s="6"/>
      <c r="I38" s="6"/>
      <c r="J38" s="5"/>
      <c r="K38" s="3"/>
      <c r="L38" s="3"/>
      <c r="M38" s="3"/>
      <c r="N38" s="3"/>
      <c r="O38" s="3"/>
    </row>
    <row r="39" spans="2:15" ht="15" customHeight="1">
      <c r="B39" s="3"/>
      <c r="C39" s="291" t="str">
        <f>'Dados Estatísticos'!B413</f>
        <v>Tabela I.20</v>
      </c>
      <c r="D39" s="292" t="str">
        <f>'Dados Estatísticos'!C413</f>
        <v>Penetração da banda larga de acesso fixo</v>
      </c>
      <c r="E39" s="6"/>
      <c r="F39" s="6"/>
      <c r="G39" s="6"/>
      <c r="H39" s="5"/>
      <c r="I39" s="5"/>
      <c r="J39" s="5"/>
      <c r="K39" s="3"/>
      <c r="L39" s="3"/>
      <c r="M39" s="3"/>
      <c r="N39" s="3"/>
      <c r="O39" s="3"/>
    </row>
    <row r="40" spans="2:15" ht="15" customHeight="1">
      <c r="B40" s="3"/>
      <c r="C40" s="291" t="str">
        <f>'Dados Estatísticos'!B425</f>
        <v>Tabela I.21</v>
      </c>
      <c r="D40" s="292" t="str">
        <f>'Dados Estatísticos'!C425</f>
        <v>Penetração da banda larga de acesso fixo na União Europeia</v>
      </c>
      <c r="E40" s="6"/>
      <c r="F40" s="6"/>
      <c r="G40" s="6"/>
      <c r="H40" s="6"/>
      <c r="I40" s="6"/>
      <c r="J40" s="6"/>
      <c r="K40" s="3"/>
      <c r="L40" s="3"/>
      <c r="M40" s="3"/>
      <c r="N40" s="3"/>
      <c r="O40" s="3"/>
    </row>
    <row r="41" spans="2:15" ht="15" customHeight="1">
      <c r="B41" s="3"/>
      <c r="C41" s="291" t="str">
        <f>'Dados Estatísticos'!B456</f>
        <v>Tabela I.22</v>
      </c>
      <c r="D41" s="292" t="str">
        <f>'Dados Estatísticos'!C456</f>
        <v>Penetração da banda larga de acesso fixo ≥ 2 Mbps e ≥ 10 Mbps na União Europeia</v>
      </c>
      <c r="E41" s="6"/>
      <c r="F41" s="6"/>
      <c r="G41" s="6"/>
      <c r="H41" s="6"/>
      <c r="I41" s="6"/>
      <c r="J41" s="6"/>
      <c r="K41" s="3"/>
      <c r="L41" s="3"/>
      <c r="M41" s="3"/>
      <c r="N41" s="3"/>
      <c r="O41" s="3"/>
    </row>
    <row r="42" spans="2:15" ht="15" customHeight="1">
      <c r="B42" s="3"/>
      <c r="C42" s="291" t="str">
        <f>'Dados Estatísticos'!B496</f>
        <v>Tabela I.23</v>
      </c>
      <c r="D42" s="292" t="str">
        <f>'Dados Estatísticos'!C496</f>
        <v>Número de clientes do serviço de acesso à Internet em banda larga móvel</v>
      </c>
      <c r="E42" s="6"/>
      <c r="F42" s="6"/>
      <c r="G42" s="6"/>
      <c r="H42" s="6"/>
      <c r="I42" s="6"/>
      <c r="J42" s="6"/>
      <c r="K42" s="3"/>
      <c r="L42" s="3"/>
      <c r="M42" s="3"/>
      <c r="N42" s="3"/>
      <c r="O42" s="3"/>
    </row>
    <row r="43" spans="2:15" ht="15" customHeight="1">
      <c r="B43" s="3"/>
      <c r="C43" s="291" t="str">
        <f>'Dados Estatísticos'!B513</f>
        <v>Tabela I.24</v>
      </c>
      <c r="D43" s="292" t="str">
        <f>'Dados Estatísticos'!C513</f>
        <v>Penetração da banda larga de acesso móvel</v>
      </c>
      <c r="E43" s="6"/>
      <c r="F43" s="6"/>
      <c r="G43" s="6"/>
      <c r="H43" s="6"/>
      <c r="I43" s="6"/>
      <c r="J43" s="6"/>
      <c r="K43" s="3"/>
      <c r="L43" s="3"/>
      <c r="M43" s="3"/>
      <c r="N43" s="3"/>
      <c r="O43" s="3"/>
    </row>
    <row r="44" spans="2:15" ht="15" customHeight="1">
      <c r="B44" s="3"/>
      <c r="C44" s="291" t="str">
        <f>'Dados Estatísticos'!B528</f>
        <v>Tabela I.25</v>
      </c>
      <c r="D44" s="292" t="str">
        <f>'Dados Estatísticos'!C528</f>
        <v>Penetração de banda larga móvel activa na população, na União Europeia</v>
      </c>
      <c r="E44" s="6"/>
      <c r="F44" s="6"/>
      <c r="G44" s="6"/>
      <c r="H44" s="6"/>
      <c r="I44" s="6"/>
      <c r="J44" s="6"/>
      <c r="K44" s="3"/>
      <c r="L44" s="3"/>
      <c r="M44" s="3"/>
      <c r="N44" s="3"/>
      <c r="O44" s="3"/>
    </row>
    <row r="45" spans="2:15" ht="15" customHeight="1">
      <c r="B45" s="3"/>
      <c r="C45" s="291"/>
      <c r="D45" s="292"/>
      <c r="E45" s="6"/>
      <c r="F45" s="6"/>
      <c r="G45" s="6"/>
      <c r="H45" s="6"/>
      <c r="I45" s="6"/>
      <c r="J45" s="6"/>
      <c r="K45" s="3"/>
      <c r="L45" s="3"/>
      <c r="M45" s="3"/>
      <c r="N45" s="3"/>
      <c r="O45" s="3"/>
    </row>
    <row r="46" spans="2:15" ht="15" customHeight="1">
      <c r="B46" s="3"/>
      <c r="C46" s="290" t="str">
        <f>'Notas Metodológicas | Siglas'!C4</f>
        <v> NOTAS METODOLÓGICAS</v>
      </c>
      <c r="D46" s="292"/>
      <c r="E46" s="6"/>
      <c r="F46" s="6"/>
      <c r="G46" s="6"/>
      <c r="H46" s="6"/>
      <c r="I46" s="6"/>
      <c r="J46" s="6"/>
      <c r="K46" s="3"/>
      <c r="L46" s="3"/>
      <c r="M46" s="3"/>
      <c r="N46" s="3"/>
      <c r="O46" s="3"/>
    </row>
    <row r="47" spans="2:15" ht="15" customHeight="1">
      <c r="B47" s="3"/>
      <c r="C47" s="290" t="str">
        <f>'Notas Metodológicas | Siglas'!_Toc183326322</f>
        <v> SIGLAS E SINAIS CONVENCIONAIS</v>
      </c>
      <c r="D47" s="292"/>
      <c r="E47" s="6"/>
      <c r="F47" s="6"/>
      <c r="G47" s="6"/>
      <c r="H47" s="6"/>
      <c r="I47" s="6"/>
      <c r="J47" s="6"/>
      <c r="K47" s="3"/>
      <c r="L47" s="3"/>
      <c r="M47" s="3"/>
      <c r="N47" s="3"/>
      <c r="O47" s="3"/>
    </row>
    <row r="48" spans="2:15" ht="12.75">
      <c r="B48" s="3"/>
      <c r="C48" s="3"/>
      <c r="D48" s="3"/>
      <c r="E48" s="3"/>
      <c r="F48" s="3"/>
      <c r="G48" s="3"/>
      <c r="H48" s="3"/>
      <c r="I48" s="3"/>
      <c r="J48" s="3"/>
      <c r="K48" s="3"/>
      <c r="L48" s="3"/>
      <c r="M48" s="3"/>
      <c r="N48" s="3"/>
      <c r="O48" s="3"/>
    </row>
    <row r="49" spans="14:15" ht="12.75">
      <c r="N49" s="3"/>
      <c r="O49" s="3"/>
    </row>
    <row r="50" spans="14:15" ht="12.75">
      <c r="N50" s="3"/>
      <c r="O50" s="3"/>
    </row>
    <row r="51" spans="14:15" ht="12.75">
      <c r="N51" s="3"/>
      <c r="O51" s="3"/>
    </row>
    <row r="52" spans="14:15" ht="12.75">
      <c r="N52" s="3"/>
      <c r="O52" s="3"/>
    </row>
    <row r="53" spans="14:15" ht="12.75">
      <c r="N53" s="3"/>
      <c r="O53" s="3"/>
    </row>
    <row r="54" spans="14:15" ht="12.75">
      <c r="N54" s="3"/>
      <c r="O54" s="3"/>
    </row>
    <row r="55" spans="14:15" ht="12.75">
      <c r="N55" s="3"/>
      <c r="O55" s="3"/>
    </row>
  </sheetData>
  <sheetProtection/>
  <hyperlinks>
    <hyperlink ref="D7:E7" location="PT_SC1" display="PT_SC1"/>
    <hyperlink ref="D8" location="PT_SC1.1" display="PT_SC1.1"/>
    <hyperlink ref="D9:F9" location="PT_1" display="PT_1"/>
    <hyperlink ref="D10:E10" location="PT_SC1.2" display="PT_SC1.2"/>
    <hyperlink ref="D11:G11" location="PT_2" display="PT_2"/>
    <hyperlink ref="D12:G12" location="PT_3" display="PT_3"/>
    <hyperlink ref="D13:G13" location="PT_4" display="PT_4"/>
    <hyperlink ref="D14:H14" location="PT_5" display="PT_5"/>
    <hyperlink ref="D15" location="PT_SC1.3" display="PT_SC1.3"/>
    <hyperlink ref="D16:G16" location="PT_6" display="PT_6"/>
    <hyperlink ref="D17:E17" location="PT_SC1.4" display="PT_SC1.4"/>
    <hyperlink ref="D18:G18" location="PT_7" display="PT_7"/>
    <hyperlink ref="D19:F19" location="PT_SC2" display="PT_SC2"/>
    <hyperlink ref="D20" location="PT_SC2.1" display="PT_SC2.1"/>
    <hyperlink ref="D21:F21" location="PT_8" display="PT_8"/>
    <hyperlink ref="D22" location="PT_SC2.2" display="PT_SC2.2"/>
    <hyperlink ref="D23:E23" location="PT_9" display="PT_9"/>
    <hyperlink ref="D24:G24" location="PT_10" display="PT_10"/>
    <hyperlink ref="D25:E25" location="PT_SC2.3" display="PT_SC2.3"/>
    <hyperlink ref="D26:F26" location="PT_11" display="PT_11"/>
    <hyperlink ref="D27:F27" location="PT_12" display="PT_12"/>
    <hyperlink ref="D28:F28" location="PT_13" display="PT_13"/>
    <hyperlink ref="D29:J29" location="PT_SC_3" display="PT_SC_3"/>
    <hyperlink ref="D30:J30" location="PT_14" display="PT_14"/>
    <hyperlink ref="D31:L31" location="PT_15" display="PT_15"/>
    <hyperlink ref="D32:H32" location="PT_16" display="PT_16"/>
    <hyperlink ref="D33:F33" location="PT_SC4" display="PT_SC4"/>
    <hyperlink ref="D34" location="PT_SC4.1" display="PT_SC4.1"/>
    <hyperlink ref="D35:F35" location="PT_17" display="PT_17"/>
    <hyperlink ref="D36" location="PT_SC4.2" display="PT_SC4.2"/>
    <hyperlink ref="D37:I37" location="PT_18" display="PT_18"/>
    <hyperlink ref="D39:G39" location="PT_19" display="PT_19"/>
    <hyperlink ref="D40:J40" location="PT_20" display="PT_20"/>
    <hyperlink ref="C46:D46" location="PT_NM" display="PT_NM"/>
    <hyperlink ref="C47:E47" location="PT_SIG" display="PT_SIG"/>
    <hyperlink ref="D42:I42" location="TP_21" display="TP_21"/>
    <hyperlink ref="D43:H43" location="TP_22" display="TP_22"/>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292034"/>
  </sheetPr>
  <dimension ref="A2:AI565"/>
  <sheetViews>
    <sheetView showGridLines="0" tabSelected="1" zoomScaleSheetLayoutView="100" zoomScalePageLayoutView="0" workbookViewId="0" topLeftCell="A1">
      <selection activeCell="F404" sqref="F404"/>
    </sheetView>
  </sheetViews>
  <sheetFormatPr defaultColWidth="8.8515625" defaultRowHeight="12" customHeight="1"/>
  <cols>
    <col min="1" max="1" width="6.421875" style="21" customWidth="1"/>
    <col min="2" max="2" width="12.7109375" style="25" customWidth="1"/>
    <col min="3" max="3" width="20.8515625" style="21" customWidth="1"/>
    <col min="4" max="4" width="11.28125" style="21" customWidth="1"/>
    <col min="5" max="5" width="13.8515625" style="21" customWidth="1"/>
    <col min="6" max="6" width="12.421875" style="21" customWidth="1"/>
    <col min="7" max="11" width="11.28125" style="21" customWidth="1"/>
    <col min="12" max="12" width="11.140625" style="21" customWidth="1"/>
    <col min="13" max="14" width="11.7109375" style="21" bestFit="1" customWidth="1"/>
    <col min="15" max="15" width="11.7109375" style="21" customWidth="1"/>
    <col min="16" max="16" width="14.7109375" style="21" customWidth="1"/>
    <col min="17" max="17" width="13.00390625" style="21" customWidth="1"/>
    <col min="18" max="18" width="11.7109375" style="21" bestFit="1" customWidth="1"/>
    <col min="19" max="27" width="12.8515625" style="21" customWidth="1"/>
    <col min="28" max="28" width="11.00390625" style="21" customWidth="1"/>
    <col min="29" max="16384" width="8.8515625" style="21" customWidth="1"/>
  </cols>
  <sheetData>
    <row r="2" spans="2:13" ht="12" customHeight="1">
      <c r="B2" s="20"/>
      <c r="C2" s="16"/>
      <c r="D2" s="16"/>
      <c r="E2" s="16"/>
      <c r="F2" s="16"/>
      <c r="G2" s="16"/>
      <c r="H2" s="16"/>
      <c r="I2" s="16"/>
      <c r="J2" s="16"/>
      <c r="K2" s="16"/>
      <c r="L2" s="16"/>
      <c r="M2" s="16"/>
    </row>
    <row r="3" spans="2:13" ht="16.5" customHeight="1">
      <c r="B3" s="22" t="s">
        <v>241</v>
      </c>
      <c r="C3" s="16"/>
      <c r="D3" s="16"/>
      <c r="E3" s="16"/>
      <c r="F3" s="16"/>
      <c r="G3" s="16"/>
      <c r="H3" s="16"/>
      <c r="I3" s="16"/>
      <c r="J3" s="16"/>
      <c r="K3" s="23"/>
      <c r="L3" s="16"/>
      <c r="M3" s="16"/>
    </row>
    <row r="4" spans="2:13" ht="15">
      <c r="B4" s="22"/>
      <c r="C4" s="16"/>
      <c r="D4" s="16"/>
      <c r="E4" s="16"/>
      <c r="F4" s="16"/>
      <c r="G4" s="16"/>
      <c r="H4" s="16"/>
      <c r="I4" s="16"/>
      <c r="J4" s="16"/>
      <c r="K4" s="23"/>
      <c r="L4" s="16"/>
      <c r="M4" s="16"/>
    </row>
    <row r="5" spans="2:13" ht="12" customHeight="1">
      <c r="B5" s="20"/>
      <c r="C5" s="16"/>
      <c r="D5" s="16"/>
      <c r="E5" s="16"/>
      <c r="F5" s="16"/>
      <c r="G5" s="16"/>
      <c r="H5" s="16"/>
      <c r="I5" s="16"/>
      <c r="J5" s="16"/>
      <c r="K5" s="24"/>
      <c r="L5" s="20"/>
      <c r="M5" s="20"/>
    </row>
    <row r="6" spans="2:14" ht="12" customHeight="1">
      <c r="B6" s="2" t="s">
        <v>16</v>
      </c>
      <c r="C6" s="114" t="s">
        <v>65</v>
      </c>
      <c r="D6" s="145"/>
      <c r="E6" s="145"/>
      <c r="F6" s="145"/>
      <c r="G6" s="145"/>
      <c r="H6" s="145"/>
      <c r="I6" s="145"/>
      <c r="J6" s="145"/>
      <c r="K6" s="145"/>
      <c r="L6" s="145"/>
      <c r="M6" s="20"/>
      <c r="N6" s="25"/>
    </row>
    <row r="7" spans="2:14" ht="12" customHeight="1">
      <c r="B7" s="24"/>
      <c r="C7" s="24"/>
      <c r="D7" s="20"/>
      <c r="E7" s="20"/>
      <c r="F7" s="20"/>
      <c r="G7" s="20"/>
      <c r="H7" s="20"/>
      <c r="I7" s="20"/>
      <c r="J7" s="20"/>
      <c r="K7" s="20"/>
      <c r="L7" s="20"/>
      <c r="M7" s="20"/>
      <c r="N7" s="25"/>
    </row>
    <row r="8" spans="2:13" ht="12" customHeight="1">
      <c r="B8" s="113" t="s">
        <v>276</v>
      </c>
      <c r="C8" s="114" t="s">
        <v>42</v>
      </c>
      <c r="D8" s="145"/>
      <c r="E8" s="145"/>
      <c r="F8" s="145"/>
      <c r="G8" s="145"/>
      <c r="H8" s="20"/>
      <c r="I8" s="20"/>
      <c r="J8" s="20"/>
      <c r="K8" s="20"/>
      <c r="L8" s="20"/>
      <c r="M8" s="16"/>
    </row>
    <row r="9" spans="2:13" ht="12" customHeight="1">
      <c r="B9" s="20"/>
      <c r="C9" s="16"/>
      <c r="D9" s="16"/>
      <c r="E9" s="16"/>
      <c r="F9" s="16"/>
      <c r="G9" s="16"/>
      <c r="H9" s="16"/>
      <c r="I9" s="16"/>
      <c r="J9" s="16"/>
      <c r="K9" s="16"/>
      <c r="L9" s="16"/>
      <c r="M9" s="16"/>
    </row>
    <row r="10" spans="2:13" ht="12" customHeight="1">
      <c r="B10" s="8" t="s">
        <v>10</v>
      </c>
      <c r="C10" s="26" t="s">
        <v>15</v>
      </c>
      <c r="D10" s="26"/>
      <c r="E10" s="26"/>
      <c r="F10" s="26"/>
      <c r="G10" s="16"/>
      <c r="H10" s="16"/>
      <c r="I10" s="16"/>
      <c r="J10" s="16"/>
      <c r="K10" s="16"/>
      <c r="L10" s="16"/>
      <c r="M10" s="16"/>
    </row>
    <row r="11" spans="2:13" ht="12" customHeight="1">
      <c r="B11" s="20"/>
      <c r="C11" s="565" t="s">
        <v>448</v>
      </c>
      <c r="D11" s="20"/>
      <c r="E11" s="16"/>
      <c r="F11" s="16"/>
      <c r="G11" s="16"/>
      <c r="H11" s="16"/>
      <c r="I11" s="16"/>
      <c r="J11" s="16"/>
      <c r="K11" s="16"/>
      <c r="L11" s="16"/>
      <c r="M11" s="16"/>
    </row>
    <row r="12" spans="2:13" ht="12" customHeight="1">
      <c r="B12" s="20"/>
      <c r="C12" s="27"/>
      <c r="D12" s="16"/>
      <c r="E12" s="16"/>
      <c r="F12" s="16"/>
      <c r="G12" s="16"/>
      <c r="H12" s="16"/>
      <c r="I12" s="16"/>
      <c r="J12" s="16"/>
      <c r="K12" s="16"/>
      <c r="L12" s="16"/>
      <c r="M12" s="16"/>
    </row>
    <row r="13" spans="2:14" ht="12" customHeight="1">
      <c r="B13" s="20"/>
      <c r="C13" s="429"/>
      <c r="D13" s="430"/>
      <c r="E13" s="430"/>
      <c r="F13" s="430"/>
      <c r="G13" s="408">
        <v>2001</v>
      </c>
      <c r="H13" s="408">
        <v>2002</v>
      </c>
      <c r="I13" s="408">
        <v>2003</v>
      </c>
      <c r="J13" s="408">
        <v>2004</v>
      </c>
      <c r="K13" s="408">
        <v>2005</v>
      </c>
      <c r="L13" s="408">
        <v>2006</v>
      </c>
      <c r="M13" s="408">
        <v>2007</v>
      </c>
      <c r="N13" s="464">
        <v>2008</v>
      </c>
    </row>
    <row r="14" spans="2:14" ht="12" customHeight="1">
      <c r="B14" s="20"/>
      <c r="C14" s="28"/>
      <c r="D14" s="29"/>
      <c r="E14" s="29"/>
      <c r="F14" s="29"/>
      <c r="G14" s="30"/>
      <c r="H14" s="30"/>
      <c r="I14" s="30"/>
      <c r="J14" s="30"/>
      <c r="K14" s="30"/>
      <c r="L14" s="30"/>
      <c r="M14" s="370"/>
      <c r="N14" s="378"/>
    </row>
    <row r="15" spans="2:14" ht="12" customHeight="1">
      <c r="B15" s="20"/>
      <c r="C15" s="31" t="s">
        <v>18</v>
      </c>
      <c r="D15" s="32"/>
      <c r="E15" s="32"/>
      <c r="F15" s="32"/>
      <c r="G15" s="33">
        <v>24</v>
      </c>
      <c r="H15" s="33">
        <v>27</v>
      </c>
      <c r="I15" s="33">
        <v>26</v>
      </c>
      <c r="J15" s="33">
        <v>21</v>
      </c>
      <c r="K15" s="33">
        <v>22</v>
      </c>
      <c r="L15" s="33">
        <v>23</v>
      </c>
      <c r="M15" s="371">
        <v>25</v>
      </c>
      <c r="N15" s="465">
        <v>24</v>
      </c>
    </row>
    <row r="16" spans="2:14" ht="12" customHeight="1">
      <c r="B16" s="20"/>
      <c r="C16" s="34"/>
      <c r="D16" s="35"/>
      <c r="E16" s="35"/>
      <c r="F16" s="35"/>
      <c r="G16" s="36"/>
      <c r="H16" s="36"/>
      <c r="I16" s="36"/>
      <c r="J16" s="36"/>
      <c r="K16" s="36"/>
      <c r="L16" s="36"/>
      <c r="M16" s="372"/>
      <c r="N16" s="466"/>
    </row>
    <row r="17" spans="2:14" ht="12" customHeight="1">
      <c r="B17" s="20"/>
      <c r="C17" s="31" t="s">
        <v>15</v>
      </c>
      <c r="D17" s="32"/>
      <c r="E17" s="32"/>
      <c r="F17" s="32"/>
      <c r="G17" s="33">
        <v>14</v>
      </c>
      <c r="H17" s="33">
        <v>13</v>
      </c>
      <c r="I17" s="33">
        <v>12</v>
      </c>
      <c r="J17" s="33">
        <v>12</v>
      </c>
      <c r="K17" s="33">
        <v>14</v>
      </c>
      <c r="L17" s="33">
        <v>13</v>
      </c>
      <c r="M17" s="371">
        <v>17</v>
      </c>
      <c r="N17" s="465">
        <v>17</v>
      </c>
    </row>
    <row r="18" spans="2:14" s="40" customFormat="1" ht="12" customHeight="1">
      <c r="B18" s="37"/>
      <c r="C18" s="38" t="s">
        <v>261</v>
      </c>
      <c r="D18" s="39"/>
      <c r="E18" s="39"/>
      <c r="F18" s="39"/>
      <c r="G18" s="36">
        <v>2</v>
      </c>
      <c r="H18" s="36">
        <v>3</v>
      </c>
      <c r="I18" s="36">
        <v>2</v>
      </c>
      <c r="J18" s="36">
        <v>2</v>
      </c>
      <c r="K18" s="36">
        <v>1</v>
      </c>
      <c r="L18" s="36">
        <v>2</v>
      </c>
      <c r="M18" s="372">
        <v>5</v>
      </c>
      <c r="N18" s="466">
        <v>5</v>
      </c>
    </row>
    <row r="19" spans="2:14" ht="12" customHeight="1">
      <c r="B19" s="20"/>
      <c r="C19" s="38" t="s">
        <v>262</v>
      </c>
      <c r="D19" s="39"/>
      <c r="E19" s="39"/>
      <c r="F19" s="39"/>
      <c r="G19" s="36">
        <v>4</v>
      </c>
      <c r="H19" s="36">
        <v>3</v>
      </c>
      <c r="I19" s="36">
        <v>3</v>
      </c>
      <c r="J19" s="36">
        <v>3</v>
      </c>
      <c r="K19" s="36">
        <v>3</v>
      </c>
      <c r="L19" s="36">
        <v>2</v>
      </c>
      <c r="M19" s="373">
        <v>1</v>
      </c>
      <c r="N19" s="540">
        <v>1</v>
      </c>
    </row>
    <row r="20" spans="2:14" s="40" customFormat="1" ht="12" customHeight="1">
      <c r="B20" s="37"/>
      <c r="C20" s="38" t="s">
        <v>263</v>
      </c>
      <c r="D20" s="39"/>
      <c r="E20" s="39"/>
      <c r="F20" s="39"/>
      <c r="G20" s="36">
        <v>8</v>
      </c>
      <c r="H20" s="36">
        <v>7</v>
      </c>
      <c r="I20" s="36">
        <v>7</v>
      </c>
      <c r="J20" s="36">
        <v>7</v>
      </c>
      <c r="K20" s="36">
        <v>10</v>
      </c>
      <c r="L20" s="36">
        <v>9</v>
      </c>
      <c r="M20" s="372">
        <v>11</v>
      </c>
      <c r="N20" s="466">
        <v>11</v>
      </c>
    </row>
    <row r="21" spans="2:14" ht="7.5" customHeight="1">
      <c r="B21" s="20"/>
      <c r="C21" s="41"/>
      <c r="D21" s="42"/>
      <c r="E21" s="42"/>
      <c r="F21" s="42"/>
      <c r="G21" s="43"/>
      <c r="H21" s="43"/>
      <c r="I21" s="43"/>
      <c r="J21" s="43"/>
      <c r="K21" s="43"/>
      <c r="L21" s="43"/>
      <c r="M21" s="374"/>
      <c r="N21" s="467"/>
    </row>
    <row r="22" spans="2:13" ht="7.5" customHeight="1">
      <c r="B22" s="20"/>
      <c r="C22" s="29"/>
      <c r="D22" s="29"/>
      <c r="E22" s="29"/>
      <c r="F22" s="29"/>
      <c r="G22" s="30"/>
      <c r="H22" s="30"/>
      <c r="I22" s="30"/>
      <c r="J22" s="30"/>
      <c r="K22" s="30"/>
      <c r="L22" s="30"/>
      <c r="M22" s="16"/>
    </row>
    <row r="23" spans="2:13" ht="12" customHeight="1">
      <c r="B23" s="20"/>
      <c r="C23" s="44" t="s">
        <v>248</v>
      </c>
      <c r="D23" s="44"/>
      <c r="E23" s="44"/>
      <c r="F23" s="44"/>
      <c r="G23" s="44"/>
      <c r="H23" s="44"/>
      <c r="I23" s="44"/>
      <c r="J23" s="44"/>
      <c r="K23" s="44"/>
      <c r="L23" s="44"/>
      <c r="M23" s="16"/>
    </row>
    <row r="24" spans="2:13" ht="4.5" customHeight="1">
      <c r="B24" s="20"/>
      <c r="C24" s="1"/>
      <c r="D24" s="1"/>
      <c r="E24" s="1"/>
      <c r="F24" s="1"/>
      <c r="G24" s="1"/>
      <c r="H24" s="1"/>
      <c r="I24" s="1"/>
      <c r="J24" s="1"/>
      <c r="K24" s="1"/>
      <c r="L24" s="1"/>
      <c r="M24" s="16"/>
    </row>
    <row r="25" spans="2:15" ht="12" customHeight="1">
      <c r="B25" s="20"/>
      <c r="C25" s="44" t="s">
        <v>44</v>
      </c>
      <c r="D25" s="16"/>
      <c r="E25" s="16"/>
      <c r="F25" s="16"/>
      <c r="G25" s="590"/>
      <c r="H25" s="590"/>
      <c r="I25" s="590"/>
      <c r="J25" s="590"/>
      <c r="K25" s="590"/>
      <c r="L25" s="590"/>
      <c r="M25" s="590"/>
      <c r="N25" s="590"/>
      <c r="O25" s="590"/>
    </row>
    <row r="26" spans="2:15" ht="12" customHeight="1">
      <c r="B26" s="20"/>
      <c r="C26" s="44"/>
      <c r="D26" s="16"/>
      <c r="E26" s="16"/>
      <c r="F26" s="16"/>
      <c r="G26" s="591"/>
      <c r="H26" s="591"/>
      <c r="I26" s="591"/>
      <c r="J26" s="591"/>
      <c r="K26" s="591"/>
      <c r="L26" s="591"/>
      <c r="M26" s="591"/>
      <c r="N26" s="591"/>
      <c r="O26" s="591"/>
    </row>
    <row r="27" spans="2:15" ht="12" customHeight="1">
      <c r="B27" s="20"/>
      <c r="C27" s="44"/>
      <c r="D27" s="16"/>
      <c r="E27" s="16"/>
      <c r="F27" s="16"/>
      <c r="G27" s="591"/>
      <c r="H27" s="591"/>
      <c r="I27" s="591"/>
      <c r="J27" s="591"/>
      <c r="K27" s="591"/>
      <c r="L27" s="591"/>
      <c r="M27" s="591"/>
      <c r="N27" s="591"/>
      <c r="O27" s="591"/>
    </row>
    <row r="28" spans="2:15" ht="12" customHeight="1">
      <c r="B28" s="20"/>
      <c r="C28" s="45"/>
      <c r="D28" s="16"/>
      <c r="E28" s="16"/>
      <c r="F28" s="16"/>
      <c r="G28" s="591"/>
      <c r="H28" s="591"/>
      <c r="I28" s="591"/>
      <c r="J28" s="591"/>
      <c r="K28" s="591"/>
      <c r="L28" s="591"/>
      <c r="M28" s="591"/>
      <c r="N28" s="591"/>
      <c r="O28" s="591"/>
    </row>
    <row r="29" spans="2:14" ht="12" customHeight="1">
      <c r="B29" s="113" t="s">
        <v>69</v>
      </c>
      <c r="C29" s="114" t="s">
        <v>39</v>
      </c>
      <c r="D29" s="115"/>
      <c r="E29" s="116"/>
      <c r="F29" s="116"/>
      <c r="G29" s="116"/>
      <c r="H29" s="46"/>
      <c r="I29" s="20"/>
      <c r="J29" s="20"/>
      <c r="K29" s="20"/>
      <c r="L29" s="20"/>
      <c r="M29" s="20"/>
      <c r="N29" s="25"/>
    </row>
    <row r="30" spans="2:13" ht="12" customHeight="1">
      <c r="B30" s="20"/>
      <c r="C30" s="16"/>
      <c r="D30" s="16"/>
      <c r="E30" s="16"/>
      <c r="F30" s="16"/>
      <c r="G30" s="16"/>
      <c r="H30" s="16"/>
      <c r="I30" s="16"/>
      <c r="J30" s="20"/>
      <c r="K30" s="16"/>
      <c r="L30" s="16"/>
      <c r="M30" s="16"/>
    </row>
    <row r="31" spans="2:13" ht="12" customHeight="1">
      <c r="B31" s="8" t="s">
        <v>11</v>
      </c>
      <c r="C31" s="26" t="s">
        <v>52</v>
      </c>
      <c r="D31" s="16"/>
      <c r="E31" s="47"/>
      <c r="F31" s="47"/>
      <c r="G31" s="47"/>
      <c r="H31" s="47"/>
      <c r="I31" s="47"/>
      <c r="J31" s="47"/>
      <c r="K31" s="48"/>
      <c r="L31" s="48"/>
      <c r="M31" s="16"/>
    </row>
    <row r="32" spans="2:13" ht="12" customHeight="1">
      <c r="B32" s="49"/>
      <c r="C32" s="27" t="s">
        <v>449</v>
      </c>
      <c r="D32" s="20"/>
      <c r="E32" s="47"/>
      <c r="F32" s="47"/>
      <c r="G32" s="47"/>
      <c r="H32" s="47"/>
      <c r="I32" s="47"/>
      <c r="J32" s="47"/>
      <c r="K32" s="48"/>
      <c r="L32" s="48"/>
      <c r="M32" s="16"/>
    </row>
    <row r="33" spans="2:28" ht="12" customHeight="1">
      <c r="B33" s="49"/>
      <c r="C33" s="50"/>
      <c r="D33" s="16"/>
      <c r="E33" s="47"/>
      <c r="F33" s="47"/>
      <c r="G33" s="47"/>
      <c r="H33" s="47"/>
      <c r="I33" s="47"/>
      <c r="J33" s="47"/>
      <c r="K33" s="48"/>
      <c r="L33" s="48"/>
      <c r="M33" s="16"/>
      <c r="R33"/>
      <c r="S33"/>
      <c r="T33"/>
      <c r="U33"/>
      <c r="V33"/>
      <c r="W33"/>
      <c r="X33"/>
      <c r="Y33"/>
      <c r="Z33"/>
      <c r="AA33"/>
      <c r="AB33"/>
    </row>
    <row r="34" spans="2:28" ht="12" customHeight="1">
      <c r="B34" s="49"/>
      <c r="C34" s="409"/>
      <c r="D34" s="410"/>
      <c r="E34" s="410"/>
      <c r="F34" s="410"/>
      <c r="G34" s="408">
        <v>2001</v>
      </c>
      <c r="H34" s="408">
        <v>2002</v>
      </c>
      <c r="I34" s="408">
        <v>2003</v>
      </c>
      <c r="J34" s="408">
        <v>2004</v>
      </c>
      <c r="K34" s="408">
        <v>2005</v>
      </c>
      <c r="L34" s="408">
        <v>2006</v>
      </c>
      <c r="M34" s="408">
        <v>2007</v>
      </c>
      <c r="N34" s="464">
        <v>2008</v>
      </c>
      <c r="Q34" s="16"/>
      <c r="R34" s="575"/>
      <c r="S34" s="576"/>
      <c r="T34" s="576"/>
      <c r="U34" s="576"/>
      <c r="V34" s="576"/>
      <c r="W34" s="576"/>
      <c r="X34" s="576"/>
      <c r="Y34" s="576"/>
      <c r="Z34" s="576"/>
      <c r="AA34" s="576"/>
      <c r="AB34"/>
    </row>
    <row r="35" spans="2:28" ht="12" customHeight="1">
      <c r="B35" s="49"/>
      <c r="C35" s="469"/>
      <c r="D35" s="470"/>
      <c r="E35" s="471"/>
      <c r="F35" s="471"/>
      <c r="G35" s="472"/>
      <c r="H35" s="472"/>
      <c r="I35" s="472"/>
      <c r="J35" s="472"/>
      <c r="K35" s="472"/>
      <c r="L35" s="472"/>
      <c r="M35" s="402"/>
      <c r="N35" s="378"/>
      <c r="Q35" s="16"/>
      <c r="R35" s="575"/>
      <c r="S35" s="577"/>
      <c r="T35" s="577"/>
      <c r="U35" s="577"/>
      <c r="V35" s="577"/>
      <c r="W35" s="577"/>
      <c r="X35" s="577"/>
      <c r="Y35" s="577"/>
      <c r="Z35" s="577"/>
      <c r="AA35" s="577"/>
      <c r="AB35"/>
    </row>
    <row r="36" spans="2:28" ht="12" customHeight="1">
      <c r="B36" s="49"/>
      <c r="C36" s="431" t="s">
        <v>255</v>
      </c>
      <c r="D36" s="432"/>
      <c r="E36" s="433"/>
      <c r="F36" s="433"/>
      <c r="G36" s="583">
        <v>4385454</v>
      </c>
      <c r="H36" s="583">
        <v>4350528</v>
      </c>
      <c r="I36" s="583">
        <v>4281119</v>
      </c>
      <c r="J36" s="583">
        <v>4238270</v>
      </c>
      <c r="K36" s="583">
        <v>4233701</v>
      </c>
      <c r="L36" s="583">
        <v>4236386</v>
      </c>
      <c r="M36" s="583">
        <v>4194701</v>
      </c>
      <c r="N36" s="584">
        <v>4121408</v>
      </c>
      <c r="P36" s="468"/>
      <c r="Q36" s="578"/>
      <c r="R36" s="579"/>
      <c r="S36" s="579"/>
      <c r="T36" s="579"/>
      <c r="U36" s="579"/>
      <c r="V36" s="579"/>
      <c r="W36" s="579"/>
      <c r="X36" s="577"/>
      <c r="Y36" s="577"/>
      <c r="Z36" s="577"/>
      <c r="AA36" s="577"/>
      <c r="AB36"/>
    </row>
    <row r="37" spans="2:28" ht="12" customHeight="1">
      <c r="B37" s="49"/>
      <c r="C37" s="31"/>
      <c r="D37" s="32"/>
      <c r="E37" s="56"/>
      <c r="F37" s="56"/>
      <c r="G37" s="585"/>
      <c r="H37" s="585"/>
      <c r="I37" s="585"/>
      <c r="J37" s="585"/>
      <c r="K37" s="585"/>
      <c r="L37" s="585"/>
      <c r="M37" s="585"/>
      <c r="N37" s="586"/>
      <c r="P37" s="57"/>
      <c r="Q37" s="580"/>
      <c r="R37" s="581"/>
      <c r="S37" s="581"/>
      <c r="T37" s="581"/>
      <c r="U37" s="581"/>
      <c r="V37" s="581"/>
      <c r="W37" s="581"/>
      <c r="X37" s="571"/>
      <c r="Y37" s="571"/>
      <c r="Z37" s="571"/>
      <c r="AA37" s="571"/>
      <c r="AB37"/>
    </row>
    <row r="38" spans="2:28" ht="12" customHeight="1">
      <c r="B38" s="49"/>
      <c r="C38" s="31" t="s">
        <v>70</v>
      </c>
      <c r="D38" s="32"/>
      <c r="E38" s="56"/>
      <c r="F38" s="56"/>
      <c r="G38" s="585">
        <v>4292397</v>
      </c>
      <c r="H38" s="585">
        <v>4266451</v>
      </c>
      <c r="I38" s="585">
        <v>4197138</v>
      </c>
      <c r="J38" s="585">
        <v>4146698</v>
      </c>
      <c r="K38" s="585">
        <v>4127459</v>
      </c>
      <c r="L38" s="585">
        <v>4130443</v>
      </c>
      <c r="M38" s="585">
        <v>4089585</v>
      </c>
      <c r="N38" s="587">
        <v>4015012</v>
      </c>
      <c r="P38" s="564"/>
      <c r="Q38" s="580"/>
      <c r="R38" s="581"/>
      <c r="S38" s="581"/>
      <c r="T38" s="581"/>
      <c r="U38" s="581"/>
      <c r="V38" s="581"/>
      <c r="W38" s="581"/>
      <c r="X38" s="571"/>
      <c r="Y38" s="571"/>
      <c r="Z38" s="571"/>
      <c r="AA38" s="571"/>
      <c r="AB38"/>
    </row>
    <row r="39" spans="2:28" ht="12" customHeight="1">
      <c r="B39" s="49"/>
      <c r="C39" s="34"/>
      <c r="D39" s="35"/>
      <c r="E39" s="59"/>
      <c r="F39" s="59"/>
      <c r="G39" s="124"/>
      <c r="H39" s="124"/>
      <c r="I39" s="124"/>
      <c r="J39" s="124"/>
      <c r="K39" s="124"/>
      <c r="L39" s="124"/>
      <c r="M39" s="124"/>
      <c r="N39" s="586"/>
      <c r="P39" s="60"/>
      <c r="Q39" s="573"/>
      <c r="R39" s="581"/>
      <c r="S39" s="581"/>
      <c r="T39" s="581"/>
      <c r="U39" s="581"/>
      <c r="V39" s="581"/>
      <c r="W39" s="581"/>
      <c r="X39" s="571"/>
      <c r="Y39" s="571"/>
      <c r="Z39" s="571"/>
      <c r="AA39" s="571"/>
      <c r="AB39"/>
    </row>
    <row r="40" spans="2:28" s="40" customFormat="1" ht="12" customHeight="1">
      <c r="B40" s="62"/>
      <c r="C40" s="63" t="s">
        <v>387</v>
      </c>
      <c r="D40" s="64"/>
      <c r="E40" s="65"/>
      <c r="F40" s="65"/>
      <c r="G40" s="124">
        <v>3424387</v>
      </c>
      <c r="H40" s="124">
        <v>3248352</v>
      </c>
      <c r="I40" s="124">
        <v>3157524</v>
      </c>
      <c r="J40" s="124">
        <v>3096273</v>
      </c>
      <c r="K40" s="124">
        <v>2999729</v>
      </c>
      <c r="L40" s="124">
        <v>2849925</v>
      </c>
      <c r="M40" s="124">
        <v>2610728</v>
      </c>
      <c r="N40" s="586">
        <v>2213351</v>
      </c>
      <c r="P40" s="564"/>
      <c r="Q40" s="573"/>
      <c r="R40" s="581"/>
      <c r="S40" s="581"/>
      <c r="T40" s="581"/>
      <c r="U40" s="581"/>
      <c r="V40" s="581"/>
      <c r="W40" s="581"/>
      <c r="X40" s="571"/>
      <c r="Y40" s="571"/>
      <c r="Z40" s="571"/>
      <c r="AA40" s="571"/>
      <c r="AB40"/>
    </row>
    <row r="41" spans="2:28" s="66" customFormat="1" ht="15" customHeight="1">
      <c r="B41" s="49"/>
      <c r="C41" s="574" t="s">
        <v>486</v>
      </c>
      <c r="D41" s="64"/>
      <c r="E41" s="65"/>
      <c r="F41" s="65"/>
      <c r="G41" s="124">
        <v>809693</v>
      </c>
      <c r="H41" s="124">
        <v>860949</v>
      </c>
      <c r="I41" s="124">
        <v>859930</v>
      </c>
      <c r="J41" s="124">
        <v>853163</v>
      </c>
      <c r="K41" s="124">
        <v>832819</v>
      </c>
      <c r="L41" s="124">
        <v>823238</v>
      </c>
      <c r="M41" s="124">
        <v>812809</v>
      </c>
      <c r="N41" s="586">
        <v>781767</v>
      </c>
      <c r="P41" s="564"/>
      <c r="Q41" s="573"/>
      <c r="R41" s="581"/>
      <c r="S41" s="581"/>
      <c r="T41" s="581"/>
      <c r="U41" s="581"/>
      <c r="V41" s="581"/>
      <c r="W41" s="581"/>
      <c r="X41" s="571"/>
      <c r="Y41" s="571"/>
      <c r="Z41" s="571"/>
      <c r="AA41" s="571"/>
      <c r="AB41"/>
    </row>
    <row r="42" spans="2:28" s="40" customFormat="1" ht="12" customHeight="1">
      <c r="B42" s="62"/>
      <c r="C42" s="38" t="s">
        <v>388</v>
      </c>
      <c r="D42" s="39"/>
      <c r="E42" s="67"/>
      <c r="F42" s="67"/>
      <c r="G42" s="124">
        <v>480196</v>
      </c>
      <c r="H42" s="124">
        <v>533334</v>
      </c>
      <c r="I42" s="124">
        <v>540108</v>
      </c>
      <c r="J42" s="124">
        <v>533052</v>
      </c>
      <c r="K42" s="124">
        <v>524762</v>
      </c>
      <c r="L42" s="124">
        <v>511026</v>
      </c>
      <c r="M42" s="124">
        <v>494106</v>
      </c>
      <c r="N42" s="586">
        <v>469448</v>
      </c>
      <c r="P42" s="564"/>
      <c r="Q42" s="573"/>
      <c r="R42" s="581"/>
      <c r="S42" s="581"/>
      <c r="T42" s="581"/>
      <c r="U42" s="581"/>
      <c r="V42" s="581"/>
      <c r="W42" s="581"/>
      <c r="X42" s="571"/>
      <c r="Y42" s="571"/>
      <c r="Z42" s="571"/>
      <c r="AA42" s="571"/>
      <c r="AB42"/>
    </row>
    <row r="43" spans="2:28" s="66" customFormat="1" ht="12" customHeight="1">
      <c r="B43" s="49"/>
      <c r="C43" s="38" t="s">
        <v>389</v>
      </c>
      <c r="D43" s="39"/>
      <c r="E43" s="67"/>
      <c r="F43" s="67"/>
      <c r="G43" s="124">
        <v>321180</v>
      </c>
      <c r="H43" s="124">
        <v>323250</v>
      </c>
      <c r="I43" s="124">
        <v>316980</v>
      </c>
      <c r="J43" s="124">
        <v>316140</v>
      </c>
      <c r="K43" s="124">
        <v>302490</v>
      </c>
      <c r="L43" s="124">
        <v>305955</v>
      </c>
      <c r="M43" s="124">
        <v>313485</v>
      </c>
      <c r="N43" s="586">
        <v>306390</v>
      </c>
      <c r="P43" s="564"/>
      <c r="Q43" s="582"/>
      <c r="R43" s="581"/>
      <c r="S43" s="581"/>
      <c r="T43" s="581"/>
      <c r="U43" s="581"/>
      <c r="V43" s="581"/>
      <c r="W43" s="581"/>
      <c r="X43" s="571"/>
      <c r="Y43" s="571"/>
      <c r="Z43" s="571"/>
      <c r="AA43" s="571"/>
      <c r="AB43"/>
    </row>
    <row r="44" spans="2:28" s="40" customFormat="1" ht="12" customHeight="1">
      <c r="B44" s="68"/>
      <c r="C44" s="38" t="s">
        <v>390</v>
      </c>
      <c r="D44" s="39"/>
      <c r="E44" s="67"/>
      <c r="F44" s="67"/>
      <c r="G44" s="124">
        <v>3127</v>
      </c>
      <c r="H44" s="124">
        <v>1905</v>
      </c>
      <c r="I44" s="124">
        <v>1402</v>
      </c>
      <c r="J44" s="124">
        <v>2861</v>
      </c>
      <c r="K44" s="124">
        <v>4585</v>
      </c>
      <c r="L44" s="124">
        <v>5347</v>
      </c>
      <c r="M44" s="124">
        <v>4227</v>
      </c>
      <c r="N44" s="586">
        <v>4189</v>
      </c>
      <c r="P44" s="564"/>
      <c r="Q44" s="582"/>
      <c r="R44" s="581"/>
      <c r="S44" s="581"/>
      <c r="T44" s="581"/>
      <c r="U44" s="581"/>
      <c r="V44" s="581"/>
      <c r="W44" s="581"/>
      <c r="X44" s="571"/>
      <c r="Y44" s="571"/>
      <c r="Z44" s="571"/>
      <c r="AA44" s="571"/>
      <c r="AB44"/>
    </row>
    <row r="45" spans="2:28" s="66" customFormat="1" ht="12" customHeight="1">
      <c r="B45" s="69"/>
      <c r="C45" s="570" t="s">
        <v>484</v>
      </c>
      <c r="D45" s="39"/>
      <c r="E45" s="70"/>
      <c r="F45" s="70"/>
      <c r="G45" s="124">
        <v>5190</v>
      </c>
      <c r="H45" s="124">
        <v>2460</v>
      </c>
      <c r="I45" s="124">
        <v>1440</v>
      </c>
      <c r="J45" s="124">
        <v>1110</v>
      </c>
      <c r="K45" s="124">
        <v>982</v>
      </c>
      <c r="L45" s="124">
        <v>910</v>
      </c>
      <c r="M45" s="124">
        <v>991</v>
      </c>
      <c r="N45" s="586">
        <v>1740</v>
      </c>
      <c r="P45" s="564"/>
      <c r="Q45" s="576"/>
      <c r="R45" s="575"/>
      <c r="S45" s="575"/>
      <c r="T45" s="575"/>
      <c r="U45" s="575"/>
      <c r="V45" s="575"/>
      <c r="W45" s="575"/>
      <c r="X45" s="575"/>
      <c r="Y45" s="575"/>
      <c r="Z45" s="575"/>
      <c r="AA45" s="575"/>
      <c r="AB45"/>
    </row>
    <row r="46" spans="2:28" s="66" customFormat="1" ht="12" customHeight="1">
      <c r="B46" s="69"/>
      <c r="C46" s="574" t="s">
        <v>391</v>
      </c>
      <c r="D46" s="39"/>
      <c r="E46" s="70"/>
      <c r="F46" s="70"/>
      <c r="G46" s="124">
        <v>0</v>
      </c>
      <c r="H46" s="124">
        <v>0</v>
      </c>
      <c r="I46" s="124">
        <v>0</v>
      </c>
      <c r="J46" s="124">
        <v>0</v>
      </c>
      <c r="K46" s="124">
        <v>71545</v>
      </c>
      <c r="L46" s="124">
        <v>211215</v>
      </c>
      <c r="M46" s="124">
        <v>364888</v>
      </c>
      <c r="N46" s="586">
        <v>399520</v>
      </c>
      <c r="P46" s="564"/>
      <c r="Q46" s="576"/>
      <c r="R46" s="575"/>
      <c r="S46" s="575"/>
      <c r="T46" s="575"/>
      <c r="U46" s="575"/>
      <c r="V46" s="575"/>
      <c r="W46" s="575"/>
      <c r="X46" s="575"/>
      <c r="Y46" s="575"/>
      <c r="Z46" s="575"/>
      <c r="AA46" s="575"/>
      <c r="AB46"/>
    </row>
    <row r="47" spans="2:28" ht="12.75" customHeight="1">
      <c r="B47" s="74"/>
      <c r="C47" s="569" t="s">
        <v>484</v>
      </c>
      <c r="D47" s="463"/>
      <c r="E47" s="71"/>
      <c r="F47" s="71"/>
      <c r="G47" s="588">
        <v>58317</v>
      </c>
      <c r="H47" s="588">
        <v>157150</v>
      </c>
      <c r="I47" s="588">
        <v>179684</v>
      </c>
      <c r="J47" s="588">
        <v>197262</v>
      </c>
      <c r="K47" s="588">
        <v>223366</v>
      </c>
      <c r="L47" s="407">
        <v>246065</v>
      </c>
      <c r="M47" s="407">
        <v>301160</v>
      </c>
      <c r="N47" s="589">
        <v>620374</v>
      </c>
      <c r="Q47" s="16"/>
      <c r="R47" s="575"/>
      <c r="S47" s="575"/>
      <c r="T47" s="575"/>
      <c r="U47" s="575"/>
      <c r="V47" s="575"/>
      <c r="W47" s="575"/>
      <c r="X47" s="575"/>
      <c r="Y47" s="575"/>
      <c r="Z47" s="575"/>
      <c r="AA47" s="575"/>
      <c r="AB47"/>
    </row>
    <row r="48" spans="2:28" ht="12.75" customHeight="1">
      <c r="B48" s="74"/>
      <c r="C48" s="75"/>
      <c r="D48" s="76"/>
      <c r="E48" s="77"/>
      <c r="F48" s="77"/>
      <c r="G48" s="78"/>
      <c r="H48" s="78"/>
      <c r="I48" s="78"/>
      <c r="J48" s="78"/>
      <c r="K48" s="78"/>
      <c r="L48" s="78"/>
      <c r="M48" s="16"/>
      <c r="Q48" s="571"/>
      <c r="R48"/>
      <c r="S48"/>
      <c r="T48"/>
      <c r="U48"/>
      <c r="V48"/>
      <c r="W48"/>
      <c r="X48"/>
      <c r="Y48"/>
      <c r="Z48"/>
      <c r="AA48"/>
      <c r="AB48"/>
    </row>
    <row r="49" spans="2:28" ht="12.75" customHeight="1">
      <c r="B49" s="74"/>
      <c r="C49" s="75" t="s">
        <v>249</v>
      </c>
      <c r="D49" s="76"/>
      <c r="E49" s="77"/>
      <c r="F49" s="77"/>
      <c r="G49" s="78"/>
      <c r="H49" s="78"/>
      <c r="I49" s="78"/>
      <c r="J49" s="78"/>
      <c r="K49" s="78"/>
      <c r="L49" s="78"/>
      <c r="M49" s="16"/>
      <c r="Q49" s="16"/>
      <c r="R49" s="257"/>
      <c r="S49" s="16"/>
      <c r="Z49" s="343"/>
      <c r="AA49" s="343"/>
      <c r="AB49" s="343"/>
    </row>
    <row r="50" spans="2:19" ht="28.5" customHeight="1">
      <c r="B50" s="69"/>
      <c r="C50" s="601" t="s">
        <v>336</v>
      </c>
      <c r="D50" s="601"/>
      <c r="E50" s="601"/>
      <c r="F50" s="601"/>
      <c r="G50" s="601"/>
      <c r="H50" s="601"/>
      <c r="I50" s="601"/>
      <c r="J50" s="601"/>
      <c r="K50" s="601"/>
      <c r="L50" s="601"/>
      <c r="M50" s="601"/>
      <c r="N50" s="601"/>
      <c r="O50" s="16"/>
      <c r="Q50" s="55"/>
      <c r="S50" s="16"/>
    </row>
    <row r="51" spans="2:19" ht="18.75" customHeight="1">
      <c r="B51" s="69"/>
      <c r="C51" s="608" t="s">
        <v>399</v>
      </c>
      <c r="D51" s="608"/>
      <c r="E51" s="608"/>
      <c r="F51" s="608"/>
      <c r="G51" s="608"/>
      <c r="H51" s="608"/>
      <c r="I51" s="608"/>
      <c r="J51" s="608"/>
      <c r="K51" s="608"/>
      <c r="L51" s="608"/>
      <c r="M51" s="608"/>
      <c r="N51" s="608"/>
      <c r="Q51" s="16"/>
      <c r="R51" s="16"/>
      <c r="S51" s="16"/>
    </row>
    <row r="52" spans="2:12" ht="10.5" customHeight="1">
      <c r="B52" s="69"/>
      <c r="C52" s="75" t="s">
        <v>488</v>
      </c>
      <c r="E52" s="79"/>
      <c r="F52" s="79"/>
      <c r="G52" s="79"/>
      <c r="H52" s="79"/>
      <c r="I52" s="79"/>
      <c r="J52" s="47"/>
      <c r="K52" s="66"/>
      <c r="L52" s="66"/>
    </row>
    <row r="53" spans="3:15" ht="30" customHeight="1">
      <c r="C53" s="614" t="s">
        <v>489</v>
      </c>
      <c r="D53" s="614"/>
      <c r="E53" s="614"/>
      <c r="F53" s="614"/>
      <c r="G53" s="614"/>
      <c r="H53" s="614"/>
      <c r="I53" s="614"/>
      <c r="J53" s="614"/>
      <c r="K53" s="614"/>
      <c r="L53" s="614"/>
      <c r="M53" s="614"/>
      <c r="N53" s="614"/>
      <c r="O53" s="614"/>
    </row>
    <row r="54" spans="3:12" ht="12" customHeight="1">
      <c r="C54" s="75"/>
      <c r="D54" s="66"/>
      <c r="E54" s="79"/>
      <c r="F54" s="79"/>
      <c r="G54" s="79"/>
      <c r="H54" s="79"/>
      <c r="I54" s="79"/>
      <c r="J54" s="79"/>
      <c r="K54" s="66"/>
      <c r="L54" s="66"/>
    </row>
    <row r="55" spans="3:12" ht="12" customHeight="1">
      <c r="C55" s="612"/>
      <c r="D55" s="601"/>
      <c r="E55" s="601"/>
      <c r="F55" s="601"/>
      <c r="G55" s="601"/>
      <c r="H55" s="601"/>
      <c r="I55" s="601"/>
      <c r="J55" s="601"/>
      <c r="K55" s="601"/>
      <c r="L55" s="601"/>
    </row>
    <row r="56" ht="12" customHeight="1">
      <c r="I56" s="16"/>
    </row>
    <row r="57" spans="2:11" ht="12" customHeight="1">
      <c r="B57" s="80" t="s">
        <v>12</v>
      </c>
      <c r="C57" s="81" t="s">
        <v>67</v>
      </c>
      <c r="D57" s="79"/>
      <c r="E57" s="79"/>
      <c r="F57" s="79"/>
      <c r="G57" s="79"/>
      <c r="H57" s="79"/>
      <c r="I57" s="47"/>
      <c r="J57" s="47"/>
      <c r="K57" s="66"/>
    </row>
    <row r="58" spans="2:11" ht="12" customHeight="1">
      <c r="B58" s="82"/>
      <c r="C58" s="566" t="s">
        <v>453</v>
      </c>
      <c r="D58" s="84"/>
      <c r="E58" s="79"/>
      <c r="F58" s="79"/>
      <c r="G58" s="79"/>
      <c r="H58" s="79"/>
      <c r="I58" s="47"/>
      <c r="J58" s="47"/>
      <c r="K58" s="66"/>
    </row>
    <row r="59" spans="2:11" ht="12" customHeight="1">
      <c r="B59" s="69"/>
      <c r="C59" s="66"/>
      <c r="D59" s="66"/>
      <c r="E59" s="66"/>
      <c r="F59" s="66"/>
      <c r="G59" s="66"/>
      <c r="H59" s="66"/>
      <c r="I59" s="66"/>
      <c r="J59" s="66"/>
      <c r="K59" s="66"/>
    </row>
    <row r="60" spans="2:14" ht="12" customHeight="1">
      <c r="B60" s="69"/>
      <c r="C60" s="411"/>
      <c r="D60" s="412"/>
      <c r="E60" s="412"/>
      <c r="F60" s="412"/>
      <c r="G60" s="408">
        <v>2001</v>
      </c>
      <c r="H60" s="408">
        <v>2002</v>
      </c>
      <c r="I60" s="408">
        <v>2003</v>
      </c>
      <c r="J60" s="408">
        <v>2004</v>
      </c>
      <c r="K60" s="408">
        <v>2005</v>
      </c>
      <c r="L60" s="408">
        <v>2006</v>
      </c>
      <c r="M60" s="408">
        <v>2007</v>
      </c>
      <c r="N60" s="464">
        <v>2008</v>
      </c>
    </row>
    <row r="61" spans="2:14" ht="12" customHeight="1">
      <c r="B61" s="69"/>
      <c r="C61" s="85"/>
      <c r="D61" s="86"/>
      <c r="E61" s="86"/>
      <c r="F61" s="86"/>
      <c r="G61" s="87"/>
      <c r="H61" s="87"/>
      <c r="I61" s="87"/>
      <c r="J61" s="87"/>
      <c r="K61" s="87"/>
      <c r="L61" s="87"/>
      <c r="M61" s="377"/>
      <c r="N61" s="378"/>
    </row>
    <row r="62" spans="2:14" ht="12" customHeight="1">
      <c r="B62" s="69"/>
      <c r="C62" s="435" t="s">
        <v>75</v>
      </c>
      <c r="D62" s="436"/>
      <c r="E62" s="436"/>
      <c r="F62" s="436"/>
      <c r="G62" s="434">
        <v>45486</v>
      </c>
      <c r="H62" s="434">
        <v>43805</v>
      </c>
      <c r="I62" s="434">
        <v>41525</v>
      </c>
      <c r="J62" s="434">
        <v>47442</v>
      </c>
      <c r="K62" s="434">
        <v>45334</v>
      </c>
      <c r="L62" s="434">
        <v>43233</v>
      </c>
      <c r="M62" s="434">
        <v>41498</v>
      </c>
      <c r="N62" s="541">
        <v>36391</v>
      </c>
    </row>
    <row r="63" spans="2:14" s="40" customFormat="1" ht="15" customHeight="1">
      <c r="B63" s="68"/>
      <c r="C63" s="88" t="s">
        <v>268</v>
      </c>
      <c r="D63" s="89"/>
      <c r="E63" s="89"/>
      <c r="F63" s="89"/>
      <c r="G63" s="60">
        <v>22057</v>
      </c>
      <c r="H63" s="60">
        <v>20899</v>
      </c>
      <c r="I63" s="60">
        <v>18854</v>
      </c>
      <c r="J63" s="60">
        <v>18534</v>
      </c>
      <c r="K63" s="60">
        <v>17776</v>
      </c>
      <c r="L63" s="60">
        <v>17186</v>
      </c>
      <c r="M63" s="376" t="s">
        <v>9</v>
      </c>
      <c r="N63" s="466" t="s">
        <v>9</v>
      </c>
    </row>
    <row r="64" spans="2:14" s="66" customFormat="1" ht="12" customHeight="1">
      <c r="B64" s="69"/>
      <c r="C64" s="88" t="s">
        <v>269</v>
      </c>
      <c r="D64" s="89"/>
      <c r="E64" s="89"/>
      <c r="F64" s="89"/>
      <c r="G64" s="60">
        <v>7542</v>
      </c>
      <c r="H64" s="60">
        <v>3342</v>
      </c>
      <c r="I64" s="60">
        <v>2054</v>
      </c>
      <c r="J64" s="60">
        <v>648</v>
      </c>
      <c r="K64" s="60">
        <v>551</v>
      </c>
      <c r="L64" s="60">
        <v>557</v>
      </c>
      <c r="M64" s="376" t="s">
        <v>9</v>
      </c>
      <c r="N64" s="466" t="s">
        <v>9</v>
      </c>
    </row>
    <row r="65" spans="2:14" s="40" customFormat="1" ht="12" customHeight="1">
      <c r="B65" s="68"/>
      <c r="C65" s="88" t="s">
        <v>270</v>
      </c>
      <c r="D65" s="89"/>
      <c r="E65" s="89"/>
      <c r="F65" s="89"/>
      <c r="G65" s="60">
        <v>3403</v>
      </c>
      <c r="H65" s="60">
        <v>7560</v>
      </c>
      <c r="I65" s="60">
        <v>8784</v>
      </c>
      <c r="J65" s="60">
        <v>10259</v>
      </c>
      <c r="K65" s="60">
        <v>10317</v>
      </c>
      <c r="L65" s="60">
        <v>10082</v>
      </c>
      <c r="M65" s="376" t="s">
        <v>9</v>
      </c>
      <c r="N65" s="466" t="s">
        <v>9</v>
      </c>
    </row>
    <row r="66" spans="2:14" s="66" customFormat="1" ht="12" customHeight="1">
      <c r="B66" s="69"/>
      <c r="C66" s="88" t="s">
        <v>271</v>
      </c>
      <c r="D66" s="89"/>
      <c r="E66" s="89"/>
      <c r="F66" s="89"/>
      <c r="G66" s="60">
        <v>12484</v>
      </c>
      <c r="H66" s="60">
        <v>12004</v>
      </c>
      <c r="I66" s="60">
        <v>11833</v>
      </c>
      <c r="J66" s="60">
        <v>18003</v>
      </c>
      <c r="K66" s="60">
        <v>16711</v>
      </c>
      <c r="L66" s="60">
        <v>15408</v>
      </c>
      <c r="M66" s="376" t="s">
        <v>9</v>
      </c>
      <c r="N66" s="540" t="s">
        <v>9</v>
      </c>
    </row>
    <row r="67" spans="2:14" ht="12" customHeight="1">
      <c r="B67" s="69"/>
      <c r="C67" s="91"/>
      <c r="D67" s="92"/>
      <c r="E67" s="92"/>
      <c r="F67" s="92"/>
      <c r="G67" s="93"/>
      <c r="H67" s="93"/>
      <c r="I67" s="93"/>
      <c r="J67" s="93"/>
      <c r="K67" s="93"/>
      <c r="L67" s="93"/>
      <c r="M67" s="375"/>
      <c r="N67" s="73"/>
    </row>
    <row r="68" spans="2:13" ht="6" customHeight="1">
      <c r="B68" s="69"/>
      <c r="C68" s="94"/>
      <c r="D68" s="94"/>
      <c r="E68" s="94"/>
      <c r="F68" s="94"/>
      <c r="G68" s="95"/>
      <c r="H68" s="95"/>
      <c r="I68" s="95"/>
      <c r="J68" s="95"/>
      <c r="K68" s="95"/>
      <c r="L68" s="78"/>
      <c r="M68" s="96"/>
    </row>
    <row r="69" ht="12" customHeight="1">
      <c r="C69" s="97" t="s">
        <v>44</v>
      </c>
    </row>
    <row r="70" spans="3:15" ht="12" customHeight="1">
      <c r="C70" s="97"/>
      <c r="G70" s="577"/>
      <c r="H70" s="577"/>
      <c r="I70" s="577"/>
      <c r="J70" s="577"/>
      <c r="K70" s="577"/>
      <c r="L70" s="577"/>
      <c r="M70" s="577"/>
      <c r="N70" s="577"/>
      <c r="O70" s="577"/>
    </row>
    <row r="71" spans="3:13" ht="12" customHeight="1">
      <c r="C71" s="97"/>
      <c r="G71" s="342"/>
      <c r="H71" s="342"/>
      <c r="I71" s="342"/>
      <c r="J71" s="342"/>
      <c r="K71" s="342"/>
      <c r="L71" s="342"/>
      <c r="M71" s="342"/>
    </row>
    <row r="72" ht="12" customHeight="1">
      <c r="C72" s="97"/>
    </row>
    <row r="73" spans="2:11" ht="12" customHeight="1">
      <c r="B73" s="80" t="s">
        <v>13</v>
      </c>
      <c r="C73" s="98" t="s">
        <v>47</v>
      </c>
      <c r="F73" s="66"/>
      <c r="G73" s="66"/>
      <c r="H73" s="66"/>
      <c r="I73" s="66"/>
      <c r="J73" s="66"/>
      <c r="K73" s="66"/>
    </row>
    <row r="74" spans="2:11" ht="12" customHeight="1">
      <c r="B74" s="99"/>
      <c r="C74" s="83" t="s">
        <v>450</v>
      </c>
      <c r="D74" s="25"/>
      <c r="F74" s="66"/>
      <c r="G74" s="66"/>
      <c r="H74" s="66"/>
      <c r="I74" s="66"/>
      <c r="J74" s="66"/>
      <c r="K74" s="66"/>
    </row>
    <row r="75" spans="2:11" ht="12" customHeight="1">
      <c r="B75" s="69"/>
      <c r="C75" s="66"/>
      <c r="D75" s="66"/>
      <c r="E75" s="66"/>
      <c r="F75" s="66"/>
      <c r="G75" s="100"/>
      <c r="H75" s="100"/>
      <c r="I75" s="66"/>
      <c r="J75" s="66"/>
      <c r="K75" s="66"/>
    </row>
    <row r="76" spans="2:14" ht="12" customHeight="1">
      <c r="B76" s="69"/>
      <c r="C76" s="437"/>
      <c r="D76" s="438"/>
      <c r="E76" s="439"/>
      <c r="F76" s="439"/>
      <c r="G76" s="408">
        <v>2001</v>
      </c>
      <c r="H76" s="408">
        <v>2002</v>
      </c>
      <c r="I76" s="408">
        <v>2003</v>
      </c>
      <c r="J76" s="408">
        <v>2004</v>
      </c>
      <c r="K76" s="408">
        <v>2005</v>
      </c>
      <c r="L76" s="408">
        <v>2006</v>
      </c>
      <c r="M76" s="408">
        <v>2007</v>
      </c>
      <c r="N76" s="464">
        <v>2008</v>
      </c>
    </row>
    <row r="77" spans="2:14" ht="12" customHeight="1">
      <c r="B77" s="69"/>
      <c r="C77" s="85"/>
      <c r="D77" s="86"/>
      <c r="E77" s="86"/>
      <c r="F77" s="86"/>
      <c r="G77" s="87"/>
      <c r="H77" s="87"/>
      <c r="I77" s="87"/>
      <c r="J77" s="87"/>
      <c r="K77" s="87"/>
      <c r="L77" s="87"/>
      <c r="M77" s="377"/>
      <c r="N77" s="378"/>
    </row>
    <row r="78" spans="2:14" ht="18" customHeight="1">
      <c r="B78" s="69"/>
      <c r="C78" s="609" t="s">
        <v>250</v>
      </c>
      <c r="D78" s="610"/>
      <c r="E78" s="610"/>
      <c r="F78" s="611"/>
      <c r="G78" s="101">
        <v>42.44757167447291</v>
      </c>
      <c r="H78" s="101">
        <v>41.80199501031231</v>
      </c>
      <c r="I78" s="101">
        <v>40.87110018105556</v>
      </c>
      <c r="J78" s="101">
        <v>40.25232554439987</v>
      </c>
      <c r="K78" s="101">
        <v>40.062095112091356</v>
      </c>
      <c r="L78" s="101">
        <v>40</v>
      </c>
      <c r="M78" s="101">
        <v>39.47</v>
      </c>
      <c r="N78" s="511">
        <v>37.8</v>
      </c>
    </row>
    <row r="79" spans="2:14" ht="12" customHeight="1">
      <c r="B79" s="69"/>
      <c r="C79" s="102"/>
      <c r="D79" s="103"/>
      <c r="E79" s="103"/>
      <c r="F79" s="103"/>
      <c r="G79" s="104"/>
      <c r="H79" s="104"/>
      <c r="I79" s="104"/>
      <c r="J79" s="104"/>
      <c r="K79" s="104"/>
      <c r="L79" s="104"/>
      <c r="M79" s="379"/>
      <c r="N79" s="73"/>
    </row>
    <row r="80" spans="2:13" ht="12" customHeight="1">
      <c r="B80" s="69"/>
      <c r="C80" s="86"/>
      <c r="D80" s="86"/>
      <c r="E80" s="86"/>
      <c r="F80" s="86"/>
      <c r="G80" s="87"/>
      <c r="H80" s="87"/>
      <c r="I80" s="87"/>
      <c r="J80" s="87"/>
      <c r="K80" s="87"/>
      <c r="L80" s="78"/>
      <c r="M80" s="96"/>
    </row>
    <row r="81" ht="12" customHeight="1">
      <c r="C81" s="44" t="s">
        <v>43</v>
      </c>
    </row>
    <row r="85" spans="2:5" ht="12" customHeight="1">
      <c r="B85" s="80" t="s">
        <v>14</v>
      </c>
      <c r="C85" s="98" t="s">
        <v>40</v>
      </c>
      <c r="D85" s="105"/>
      <c r="E85" s="105"/>
    </row>
    <row r="86" spans="2:5" ht="12" customHeight="1">
      <c r="B86" s="106"/>
      <c r="C86" s="83" t="s">
        <v>373</v>
      </c>
      <c r="D86" s="105"/>
      <c r="E86" s="105"/>
    </row>
    <row r="87" spans="2:5" ht="12" customHeight="1">
      <c r="B87" s="106"/>
      <c r="C87" s="66"/>
      <c r="D87" s="105"/>
      <c r="E87" s="105"/>
    </row>
    <row r="88" spans="2:11" ht="12" customHeight="1">
      <c r="B88" s="49"/>
      <c r="C88" s="440"/>
      <c r="D88" s="438"/>
      <c r="E88" s="417">
        <v>2001</v>
      </c>
      <c r="F88" s="417">
        <v>2002</v>
      </c>
      <c r="G88" s="417">
        <v>2003</v>
      </c>
      <c r="H88" s="417">
        <v>2004</v>
      </c>
      <c r="I88" s="417">
        <v>2005</v>
      </c>
      <c r="J88" s="417">
        <v>2006</v>
      </c>
      <c r="K88" s="418">
        <v>2007</v>
      </c>
    </row>
    <row r="89" spans="2:11" s="20" customFormat="1" ht="12" customHeight="1">
      <c r="B89" s="49"/>
      <c r="C89" s="107"/>
      <c r="D89" s="108"/>
      <c r="E89" s="260"/>
      <c r="F89" s="260"/>
      <c r="G89" s="260"/>
      <c r="H89" s="260"/>
      <c r="I89" s="260"/>
      <c r="J89" s="380"/>
      <c r="K89" s="381"/>
    </row>
    <row r="90" spans="2:11" s="40" customFormat="1" ht="12" customHeight="1">
      <c r="B90" s="46"/>
      <c r="C90" s="31" t="s">
        <v>283</v>
      </c>
      <c r="D90" s="32"/>
      <c r="E90" s="252">
        <v>49.48635397767486</v>
      </c>
      <c r="F90" s="252">
        <v>49.581276823375006</v>
      </c>
      <c r="G90" s="252">
        <v>49.22659483345308</v>
      </c>
      <c r="H90" s="252">
        <v>48.84751747794584</v>
      </c>
      <c r="I90" s="252">
        <v>48</v>
      </c>
      <c r="J90" s="382">
        <v>47.35541975346095</v>
      </c>
      <c r="K90" s="383">
        <v>47.6</v>
      </c>
    </row>
    <row r="91" spans="2:11" ht="12" customHeight="1">
      <c r="B91" s="46"/>
      <c r="C91" s="34" t="s">
        <v>92</v>
      </c>
      <c r="D91" s="35"/>
      <c r="E91" s="101">
        <v>63.61572165368297</v>
      </c>
      <c r="F91" s="101">
        <v>65.10164827257016</v>
      </c>
      <c r="G91" s="101">
        <v>65.70775563058751</v>
      </c>
      <c r="H91" s="101">
        <v>66.12491827531277</v>
      </c>
      <c r="I91" s="101">
        <f>0.663023479915946*100</f>
        <v>66.3023479915946</v>
      </c>
      <c r="J91" s="384">
        <v>65.7463830846444</v>
      </c>
      <c r="K91" s="385">
        <v>65.07</v>
      </c>
    </row>
    <row r="92" spans="2:11" ht="12" customHeight="1">
      <c r="B92" s="46"/>
      <c r="C92" s="34" t="s">
        <v>93</v>
      </c>
      <c r="D92" s="35"/>
      <c r="E92" s="101">
        <v>63.79750871122503</v>
      </c>
      <c r="F92" s="101">
        <v>62.68290229975369</v>
      </c>
      <c r="G92" s="101">
        <v>61.91176885079928</v>
      </c>
      <c r="H92" s="101">
        <v>61.1074159366376</v>
      </c>
      <c r="I92" s="101">
        <v>60.56777909561586</v>
      </c>
      <c r="J92" s="384">
        <v>59.67007053243722</v>
      </c>
      <c r="K92" s="385">
        <v>60.38</v>
      </c>
    </row>
    <row r="93" spans="2:11" s="40" customFormat="1" ht="12" customHeight="1">
      <c r="B93" s="46"/>
      <c r="C93" s="34" t="s">
        <v>57</v>
      </c>
      <c r="D93" s="35"/>
      <c r="E93" s="101">
        <v>53.06388360180371</v>
      </c>
      <c r="F93" s="101">
        <v>52.5287539814667</v>
      </c>
      <c r="G93" s="101">
        <v>52.42942289879586</v>
      </c>
      <c r="H93" s="101">
        <v>51.64217102186477</v>
      </c>
      <c r="I93" s="101">
        <v>50.19023115817497</v>
      </c>
      <c r="J93" s="384">
        <v>50.03140874399647</v>
      </c>
      <c r="K93" s="385">
        <v>56.59</v>
      </c>
    </row>
    <row r="94" spans="2:11" s="40" customFormat="1" ht="12" customHeight="1">
      <c r="B94" s="46"/>
      <c r="C94" s="34" t="s">
        <v>90</v>
      </c>
      <c r="D94" s="35"/>
      <c r="E94" s="101">
        <v>55.95353039428689</v>
      </c>
      <c r="F94" s="101">
        <v>55.64421878153246</v>
      </c>
      <c r="G94" s="101">
        <v>54.93344731784726</v>
      </c>
      <c r="H94" s="101">
        <v>54.245723777388086</v>
      </c>
      <c r="I94" s="101">
        <v>53.91517985911738</v>
      </c>
      <c r="J94" s="384">
        <v>53.805809836963014</v>
      </c>
      <c r="K94" s="385">
        <v>56.45</v>
      </c>
    </row>
    <row r="95" spans="2:11" ht="12" customHeight="1">
      <c r="B95" s="46"/>
      <c r="C95" s="34" t="s">
        <v>59</v>
      </c>
      <c r="D95" s="35"/>
      <c r="E95" s="101">
        <v>58.60869212378941</v>
      </c>
      <c r="F95" s="101">
        <v>58.660946564662744</v>
      </c>
      <c r="G95" s="101">
        <v>58.12857265746872</v>
      </c>
      <c r="H95" s="101">
        <v>57.91725229091112</v>
      </c>
      <c r="I95" s="101">
        <v>56.72403716955906</v>
      </c>
      <c r="J95" s="384">
        <v>55.63968592144486</v>
      </c>
      <c r="K95" s="385">
        <v>55.43</v>
      </c>
    </row>
    <row r="96" spans="2:11" s="40" customFormat="1" ht="12" customHeight="1">
      <c r="B96" s="46"/>
      <c r="C96" s="34" t="s">
        <v>89</v>
      </c>
      <c r="D96" s="35"/>
      <c r="E96" s="101">
        <v>51.30083542474636</v>
      </c>
      <c r="F96" s="101">
        <v>57.37959292926751</v>
      </c>
      <c r="G96" s="101">
        <v>57.24317820478074</v>
      </c>
      <c r="H96" s="101">
        <v>57.53556176493232</v>
      </c>
      <c r="I96" s="101">
        <v>56.93893149814519</v>
      </c>
      <c r="J96" s="384">
        <v>55.596408830815214</v>
      </c>
      <c r="K96" s="385">
        <v>53.92</v>
      </c>
    </row>
    <row r="97" spans="2:11" ht="12" customHeight="1">
      <c r="B97" s="46"/>
      <c r="C97" s="34" t="s">
        <v>94</v>
      </c>
      <c r="D97" s="35"/>
      <c r="E97" s="101">
        <v>58.47380410022779</v>
      </c>
      <c r="F97" s="101">
        <v>55.96216642270014</v>
      </c>
      <c r="G97" s="101">
        <v>54.65090341289315</v>
      </c>
      <c r="H97" s="101">
        <v>54.25155004428698</v>
      </c>
      <c r="I97" s="101">
        <v>53.73626373626374</v>
      </c>
      <c r="J97" s="384">
        <v>53.68879216539717</v>
      </c>
      <c r="K97" s="385">
        <v>53.2</v>
      </c>
    </row>
    <row r="98" spans="2:11" s="40" customFormat="1" ht="12" customHeight="1">
      <c r="B98" s="46"/>
      <c r="C98" s="34" t="s">
        <v>91</v>
      </c>
      <c r="D98" s="35"/>
      <c r="E98" s="101">
        <v>72.24989400307933</v>
      </c>
      <c r="F98" s="101">
        <v>68.93919439738885</v>
      </c>
      <c r="G98" s="101">
        <v>67.1346763364476</v>
      </c>
      <c r="H98" s="101">
        <v>64.68197212114924</v>
      </c>
      <c r="I98" s="101">
        <v>61.878569428826715</v>
      </c>
      <c r="J98" s="384">
        <v>57.08748790179714</v>
      </c>
      <c r="K98" s="385">
        <v>51.91</v>
      </c>
    </row>
    <row r="99" spans="2:11" ht="12" customHeight="1">
      <c r="B99" s="46"/>
      <c r="C99" s="34" t="s">
        <v>56</v>
      </c>
      <c r="D99" s="35"/>
      <c r="E99" s="101">
        <v>48.526300602691435</v>
      </c>
      <c r="F99" s="101">
        <v>50.6426358171388</v>
      </c>
      <c r="G99" s="101">
        <v>49.32303814777485</v>
      </c>
      <c r="H99" s="101">
        <v>50.02815480275251</v>
      </c>
      <c r="I99" s="101">
        <v>49.93705546103802</v>
      </c>
      <c r="J99" s="384">
        <v>49.82158550484092</v>
      </c>
      <c r="K99" s="385">
        <v>49.13</v>
      </c>
    </row>
    <row r="100" spans="2:11" ht="12" customHeight="1">
      <c r="B100" s="46"/>
      <c r="C100" s="34" t="s">
        <v>88</v>
      </c>
      <c r="D100" s="35"/>
      <c r="E100" s="101">
        <v>48.020835140134885</v>
      </c>
      <c r="F100" s="101">
        <v>47.622772338759574</v>
      </c>
      <c r="G100" s="101">
        <v>46.39829647283277</v>
      </c>
      <c r="H100" s="101">
        <v>44.839846155294566</v>
      </c>
      <c r="I100" s="101">
        <v>42.846360586616605</v>
      </c>
      <c r="J100" s="384">
        <v>42.63535405802905</v>
      </c>
      <c r="K100" s="385">
        <v>46.25</v>
      </c>
    </row>
    <row r="101" spans="2:11" s="40" customFormat="1" ht="12" customHeight="1">
      <c r="B101" s="46"/>
      <c r="C101" s="34" t="s">
        <v>87</v>
      </c>
      <c r="D101" s="35"/>
      <c r="E101" s="101">
        <v>43.31131252893175</v>
      </c>
      <c r="F101" s="101">
        <v>43.0636532679573</v>
      </c>
      <c r="G101" s="101">
        <v>42.625112862030356</v>
      </c>
      <c r="H101" s="101">
        <v>42.35294639962998</v>
      </c>
      <c r="I101" s="101">
        <v>41.83276490202213</v>
      </c>
      <c r="J101" s="384">
        <v>42.01424874166585</v>
      </c>
      <c r="K101" s="385">
        <v>45.91</v>
      </c>
    </row>
    <row r="102" spans="2:11" ht="12" customHeight="1">
      <c r="B102" s="46"/>
      <c r="C102" s="34" t="s">
        <v>58</v>
      </c>
      <c r="D102" s="35"/>
      <c r="E102" s="101">
        <v>62.361210466934935</v>
      </c>
      <c r="F102" s="101">
        <v>60.57779938458398</v>
      </c>
      <c r="G102" s="101">
        <v>59.303322300482286</v>
      </c>
      <c r="H102" s="101">
        <v>57.286268410264974</v>
      </c>
      <c r="I102" s="101">
        <v>56.06166783461808</v>
      </c>
      <c r="J102" s="384">
        <v>53.27407902256483</v>
      </c>
      <c r="K102" s="385">
        <v>44.89</v>
      </c>
    </row>
    <row r="103" spans="2:11" ht="12" customHeight="1">
      <c r="B103" s="46"/>
      <c r="C103" s="34" t="s">
        <v>97</v>
      </c>
      <c r="D103" s="35"/>
      <c r="E103" s="101">
        <v>51.02872163919917</v>
      </c>
      <c r="F103" s="101">
        <v>49.834572936772</v>
      </c>
      <c r="G103" s="101">
        <v>48.45431596660493</v>
      </c>
      <c r="H103" s="101">
        <v>48.35148559186007</v>
      </c>
      <c r="I103" s="101">
        <v>46.60996523509883</v>
      </c>
      <c r="J103" s="384">
        <v>46.528114919546155</v>
      </c>
      <c r="K103" s="385">
        <v>44.67</v>
      </c>
    </row>
    <row r="104" spans="2:11" s="40" customFormat="1" ht="12" customHeight="1">
      <c r="B104" s="46"/>
      <c r="C104" s="34" t="s">
        <v>71</v>
      </c>
      <c r="D104" s="35"/>
      <c r="E104" s="101">
        <v>49.99993179657373</v>
      </c>
      <c r="F104" s="101">
        <v>47.83444757255892</v>
      </c>
      <c r="G104" s="101">
        <v>47.07486903047207</v>
      </c>
      <c r="H104" s="101">
        <v>46.17935345250063</v>
      </c>
      <c r="I104" s="101">
        <v>45.635339271511796</v>
      </c>
      <c r="J104" s="384">
        <v>44.891337789835816</v>
      </c>
      <c r="K104" s="385">
        <v>44.63</v>
      </c>
    </row>
    <row r="105" spans="2:11" ht="12" customHeight="1">
      <c r="B105" s="46"/>
      <c r="C105" s="34" t="s">
        <v>86</v>
      </c>
      <c r="D105" s="35"/>
      <c r="E105" s="101">
        <v>40.29457905003483</v>
      </c>
      <c r="F105" s="101">
        <v>40.51100637604525</v>
      </c>
      <c r="G105" s="101">
        <v>40.71611848024569</v>
      </c>
      <c r="H105" s="101">
        <v>40.62245013982438</v>
      </c>
      <c r="I105" s="101">
        <v>40.86924744316902</v>
      </c>
      <c r="J105" s="384">
        <v>41.804809724472605</v>
      </c>
      <c r="K105" s="385">
        <v>42.83</v>
      </c>
    </row>
    <row r="106" spans="2:11" s="40" customFormat="1" ht="12" customHeight="1">
      <c r="B106" s="46"/>
      <c r="C106" s="34" t="s">
        <v>95</v>
      </c>
      <c r="D106" s="35"/>
      <c r="E106" s="101">
        <v>49.83202729453608</v>
      </c>
      <c r="F106" s="101">
        <v>48.145439648581686</v>
      </c>
      <c r="G106" s="101">
        <v>47.851348557640385</v>
      </c>
      <c r="H106" s="101">
        <v>46.94032841276826</v>
      </c>
      <c r="I106" s="101">
        <v>45.56131195132068</v>
      </c>
      <c r="J106" s="384">
        <v>43.11677156519083</v>
      </c>
      <c r="K106" s="385">
        <v>40.75</v>
      </c>
    </row>
    <row r="107" spans="2:11" ht="12" customHeight="1">
      <c r="B107" s="46"/>
      <c r="C107" s="31" t="s">
        <v>84</v>
      </c>
      <c r="D107" s="35"/>
      <c r="E107" s="252">
        <v>42</v>
      </c>
      <c r="F107" s="252">
        <v>41.80199501031231</v>
      </c>
      <c r="G107" s="252">
        <v>40.87110018105556</v>
      </c>
      <c r="H107" s="252">
        <v>40.25232554439987</v>
      </c>
      <c r="I107" s="252">
        <v>40</v>
      </c>
      <c r="J107" s="382">
        <v>40.12</v>
      </c>
      <c r="K107" s="383">
        <v>39</v>
      </c>
    </row>
    <row r="108" spans="2:11" s="40" customFormat="1" ht="12" customHeight="1">
      <c r="B108" s="46"/>
      <c r="C108" s="34" t="s">
        <v>82</v>
      </c>
      <c r="D108" s="35"/>
      <c r="E108" s="101">
        <v>37.038418855283886</v>
      </c>
      <c r="F108" s="101">
        <v>34.894603604649284</v>
      </c>
      <c r="G108" s="101">
        <v>33.995921964241596</v>
      </c>
      <c r="H108" s="101">
        <v>32.86286636729878</v>
      </c>
      <c r="I108" s="101">
        <v>32.80124080711831</v>
      </c>
      <c r="J108" s="384">
        <v>40.29943094437057</v>
      </c>
      <c r="K108" s="385">
        <v>37.11</v>
      </c>
    </row>
    <row r="109" spans="2:11" ht="12" customHeight="1">
      <c r="B109" s="46"/>
      <c r="C109" s="34" t="s">
        <v>85</v>
      </c>
      <c r="D109" s="35"/>
      <c r="E109" s="101">
        <v>54.162086732296046</v>
      </c>
      <c r="F109" s="101">
        <v>52.466832380443826</v>
      </c>
      <c r="G109" s="101">
        <v>49.317220787527404</v>
      </c>
      <c r="H109" s="101">
        <v>45.36631382607383</v>
      </c>
      <c r="I109" s="101">
        <v>40.4841986544351</v>
      </c>
      <c r="J109" s="384">
        <v>36.53259963695729</v>
      </c>
      <c r="K109" s="385">
        <v>32.97</v>
      </c>
    </row>
    <row r="110" spans="2:11" s="40" customFormat="1" ht="12" customHeight="1">
      <c r="B110" s="46"/>
      <c r="C110" s="34" t="s">
        <v>83</v>
      </c>
      <c r="D110" s="35"/>
      <c r="E110" s="101">
        <v>36.68716345345989</v>
      </c>
      <c r="F110" s="101">
        <v>36.06145464705976</v>
      </c>
      <c r="G110" s="101">
        <v>35.52328343239967</v>
      </c>
      <c r="H110" s="101">
        <v>35.22873272838232</v>
      </c>
      <c r="I110" s="101">
        <v>33.23677854893302</v>
      </c>
      <c r="J110" s="384">
        <v>33.24937297680632</v>
      </c>
      <c r="K110" s="385">
        <v>32.41</v>
      </c>
    </row>
    <row r="111" spans="2:11" s="40" customFormat="1" ht="12" customHeight="1">
      <c r="B111" s="46"/>
      <c r="C111" s="34" t="s">
        <v>284</v>
      </c>
      <c r="D111" s="35"/>
      <c r="E111" s="101">
        <v>36.4110990917909</v>
      </c>
      <c r="F111" s="101">
        <v>36.38893714475709</v>
      </c>
      <c r="G111" s="101">
        <v>35.9107455784536</v>
      </c>
      <c r="H111" s="101">
        <v>34.95326980609447</v>
      </c>
      <c r="I111" s="101">
        <v>32.08329183335913</v>
      </c>
      <c r="J111" s="384">
        <v>31.085344129554652</v>
      </c>
      <c r="K111" s="385">
        <v>30.11</v>
      </c>
    </row>
    <row r="112" spans="2:11" ht="12" customHeight="1">
      <c r="B112" s="46"/>
      <c r="C112" s="34" t="s">
        <v>80</v>
      </c>
      <c r="D112" s="35"/>
      <c r="E112" s="101">
        <v>30.529714658408107</v>
      </c>
      <c r="F112" s="101">
        <v>29.892129144911177</v>
      </c>
      <c r="G112" s="101">
        <v>28.04656269837185</v>
      </c>
      <c r="H112" s="101">
        <v>28.04842870589595</v>
      </c>
      <c r="I112" s="101">
        <v>31.69828401766537</v>
      </c>
      <c r="J112" s="384">
        <v>28.649998474673033</v>
      </c>
      <c r="K112" s="385">
        <v>28.28</v>
      </c>
    </row>
    <row r="113" spans="2:11" s="40" customFormat="1" ht="12" customHeight="1">
      <c r="B113" s="46"/>
      <c r="C113" s="34" t="s">
        <v>81</v>
      </c>
      <c r="D113" s="35"/>
      <c r="E113" s="101">
        <v>29.800840200706048</v>
      </c>
      <c r="F113" s="101">
        <v>31.011816606666194</v>
      </c>
      <c r="G113" s="101">
        <v>32.16345494807218</v>
      </c>
      <c r="H113" s="101">
        <v>32.87064714968665</v>
      </c>
      <c r="I113" s="101">
        <v>31.006054277753336</v>
      </c>
      <c r="J113" s="384">
        <v>30.072027309235473</v>
      </c>
      <c r="K113" s="385">
        <v>27.14</v>
      </c>
    </row>
    <row r="114" spans="2:11" s="40" customFormat="1" ht="12" customHeight="1">
      <c r="B114" s="46"/>
      <c r="C114" s="34" t="s">
        <v>96</v>
      </c>
      <c r="D114" s="35"/>
      <c r="E114" s="101">
        <v>37.60563679352335</v>
      </c>
      <c r="F114" s="101">
        <v>36.01159111760462</v>
      </c>
      <c r="G114" s="101">
        <v>35.54057037994392</v>
      </c>
      <c r="H114" s="101">
        <v>33.56720467357492</v>
      </c>
      <c r="I114" s="101">
        <v>31.4786533089081</v>
      </c>
      <c r="J114" s="384">
        <v>31.384988838735907</v>
      </c>
      <c r="K114" s="385">
        <v>23.59</v>
      </c>
    </row>
    <row r="115" spans="2:11" ht="12" customHeight="1">
      <c r="B115" s="46"/>
      <c r="C115" s="34" t="s">
        <v>79</v>
      </c>
      <c r="D115" s="35"/>
      <c r="E115" s="101">
        <v>33.0284101109321</v>
      </c>
      <c r="F115" s="101">
        <v>26.927833176908873</v>
      </c>
      <c r="G115" s="101">
        <v>23.803245755371833</v>
      </c>
      <c r="H115" s="101">
        <v>23.79669266600442</v>
      </c>
      <c r="I115" s="101">
        <v>23.387568592051437</v>
      </c>
      <c r="J115" s="384">
        <v>23.28339333420308</v>
      </c>
      <c r="K115" s="385">
        <v>23.58</v>
      </c>
    </row>
    <row r="116" spans="2:11" s="40" customFormat="1" ht="12" customHeight="1">
      <c r="B116" s="46"/>
      <c r="C116" s="34" t="s">
        <v>78</v>
      </c>
      <c r="D116" s="35"/>
      <c r="E116" s="101">
        <v>28.934054413424004</v>
      </c>
      <c r="F116" s="101">
        <v>26.07757534879942</v>
      </c>
      <c r="G116" s="101">
        <v>24.068809243672014</v>
      </c>
      <c r="H116" s="101">
        <v>23.241406729636306</v>
      </c>
      <c r="I116" s="101">
        <v>22.22914703587231</v>
      </c>
      <c r="J116" s="384">
        <v>21.66192259304755</v>
      </c>
      <c r="K116" s="385">
        <v>21.35</v>
      </c>
    </row>
    <row r="117" spans="2:11" s="40" customFormat="1" ht="12" customHeight="1">
      <c r="B117" s="46"/>
      <c r="C117" s="34" t="s">
        <v>285</v>
      </c>
      <c r="D117" s="35"/>
      <c r="E117" s="101">
        <v>18.814748550439273</v>
      </c>
      <c r="F117" s="101">
        <v>19.30612719921966</v>
      </c>
      <c r="G117" s="101">
        <v>19.894571082214878</v>
      </c>
      <c r="H117" s="101">
        <v>20.215324293596705</v>
      </c>
      <c r="I117" s="101">
        <v>20.25206883865792</v>
      </c>
      <c r="J117" s="384">
        <v>19.453764754655587</v>
      </c>
      <c r="K117" s="385">
        <v>19.87</v>
      </c>
    </row>
    <row r="118" spans="2:11" ht="12" customHeight="1">
      <c r="B118" s="46"/>
      <c r="C118" s="109"/>
      <c r="D118" s="110"/>
      <c r="E118" s="261"/>
      <c r="F118" s="261"/>
      <c r="G118" s="261"/>
      <c r="H118" s="261"/>
      <c r="I118" s="261"/>
      <c r="J118" s="386"/>
      <c r="K118" s="387"/>
    </row>
    <row r="119" spans="2:10" ht="6.75" customHeight="1">
      <c r="B119" s="46"/>
      <c r="C119" s="52"/>
      <c r="D119" s="52"/>
      <c r="E119" s="111"/>
      <c r="F119" s="111"/>
      <c r="G119" s="111"/>
      <c r="H119" s="111"/>
      <c r="I119" s="111"/>
      <c r="J119" s="111"/>
    </row>
    <row r="120" ht="12" customHeight="1">
      <c r="C120" s="112" t="s">
        <v>287</v>
      </c>
    </row>
    <row r="121" ht="12" customHeight="1">
      <c r="C121" s="112"/>
    </row>
    <row r="124" spans="2:8" s="25" customFormat="1" ht="12" customHeight="1">
      <c r="B124" s="113" t="s">
        <v>98</v>
      </c>
      <c r="C124" s="114" t="s">
        <v>41</v>
      </c>
      <c r="D124" s="115"/>
      <c r="E124" s="116"/>
      <c r="F124" s="116"/>
      <c r="G124" s="116"/>
      <c r="H124" s="116"/>
    </row>
    <row r="125" spans="2:8" ht="12" customHeight="1">
      <c r="B125" s="24"/>
      <c r="C125" s="24"/>
      <c r="D125" s="24"/>
      <c r="E125" s="46"/>
      <c r="F125" s="46"/>
      <c r="G125" s="46"/>
      <c r="H125" s="46"/>
    </row>
    <row r="126" spans="2:3" ht="12" customHeight="1">
      <c r="B126" s="80" t="s">
        <v>27</v>
      </c>
      <c r="C126" s="117" t="s">
        <v>68</v>
      </c>
    </row>
    <row r="127" spans="3:11" ht="12" customHeight="1">
      <c r="C127" s="83" t="s">
        <v>451</v>
      </c>
      <c r="D127" s="106"/>
      <c r="E127" s="66"/>
      <c r="F127" s="66"/>
      <c r="G127" s="66"/>
      <c r="H127" s="66"/>
      <c r="I127" s="66"/>
      <c r="J127" s="66"/>
      <c r="K127" s="66"/>
    </row>
    <row r="128" spans="3:11" ht="12" customHeight="1">
      <c r="C128" s="66"/>
      <c r="D128" s="66"/>
      <c r="E128" s="66"/>
      <c r="F128" s="66"/>
      <c r="G128" s="66"/>
      <c r="H128" s="66"/>
      <c r="I128" s="66"/>
      <c r="J128" s="66"/>
      <c r="K128" s="66"/>
    </row>
    <row r="129" spans="3:13" ht="12" customHeight="1">
      <c r="C129" s="437"/>
      <c r="D129" s="438"/>
      <c r="E129" s="438"/>
      <c r="F129" s="415">
        <v>2001</v>
      </c>
      <c r="G129" s="415">
        <v>2002</v>
      </c>
      <c r="H129" s="415">
        <v>2003</v>
      </c>
      <c r="I129" s="415">
        <v>2004</v>
      </c>
      <c r="J129" s="415">
        <v>2005</v>
      </c>
      <c r="K129" s="415">
        <v>2006</v>
      </c>
      <c r="L129" s="415">
        <v>2007</v>
      </c>
      <c r="M129" s="415">
        <v>2008</v>
      </c>
    </row>
    <row r="130" spans="3:13" ht="12" customHeight="1">
      <c r="C130" s="118"/>
      <c r="D130" s="119"/>
      <c r="E130" s="119"/>
      <c r="F130" s="87"/>
      <c r="G130" s="87"/>
      <c r="H130" s="87"/>
      <c r="I130" s="87"/>
      <c r="J130" s="87"/>
      <c r="K130" s="87"/>
      <c r="L130" s="57"/>
      <c r="M130" s="378"/>
    </row>
    <row r="131" spans="3:13" ht="12" customHeight="1">
      <c r="C131" s="120" t="s">
        <v>99</v>
      </c>
      <c r="D131" s="121"/>
      <c r="E131" s="121"/>
      <c r="F131" s="57">
        <v>3250922</v>
      </c>
      <c r="G131" s="57">
        <v>3217041</v>
      </c>
      <c r="H131" s="57">
        <v>3143491</v>
      </c>
      <c r="I131" s="57">
        <v>3133473</v>
      </c>
      <c r="J131" s="57">
        <v>3133980</v>
      </c>
      <c r="K131" s="57">
        <v>3247745</v>
      </c>
      <c r="L131" s="57">
        <v>3198153</v>
      </c>
      <c r="M131" s="58">
        <v>3135918</v>
      </c>
    </row>
    <row r="132" spans="3:15" ht="12" customHeight="1">
      <c r="C132" s="122"/>
      <c r="D132" s="123"/>
      <c r="E132" s="123"/>
      <c r="F132" s="124"/>
      <c r="G132" s="124"/>
      <c r="H132" s="124"/>
      <c r="I132" s="124"/>
      <c r="J132" s="124"/>
      <c r="K132" s="124"/>
      <c r="L132" s="475"/>
      <c r="M132" s="476"/>
      <c r="O132" s="341"/>
    </row>
    <row r="133" spans="3:15" ht="12" customHeight="1">
      <c r="C133" s="120" t="s">
        <v>60</v>
      </c>
      <c r="D133" s="123"/>
      <c r="E133" s="123"/>
      <c r="F133" s="125"/>
      <c r="G133" s="125"/>
      <c r="H133" s="125"/>
      <c r="I133" s="125"/>
      <c r="J133" s="125"/>
      <c r="K133" s="125"/>
      <c r="L133" s="388"/>
      <c r="M133" s="477"/>
      <c r="O133" s="341"/>
    </row>
    <row r="134" spans="2:15" s="66" customFormat="1" ht="12" customHeight="1">
      <c r="B134" s="106"/>
      <c r="C134" s="126" t="s">
        <v>76</v>
      </c>
      <c r="D134" s="127"/>
      <c r="E134" s="89"/>
      <c r="F134" s="60">
        <v>389810.9106912722</v>
      </c>
      <c r="G134" s="60">
        <v>374267.95876770304</v>
      </c>
      <c r="H134" s="60">
        <v>355516.72231802036</v>
      </c>
      <c r="I134" s="60">
        <v>394893.5313762008</v>
      </c>
      <c r="J134" s="60">
        <v>470106.99355764815</v>
      </c>
      <c r="K134" s="60">
        <v>429935.2570313896</v>
      </c>
      <c r="L134" s="60">
        <v>292779.5300047395</v>
      </c>
      <c r="M134" s="61">
        <v>171816.73119272158</v>
      </c>
      <c r="O134" s="343"/>
    </row>
    <row r="135" spans="2:20" s="40" customFormat="1" ht="12" customHeight="1">
      <c r="B135" s="128"/>
      <c r="C135" s="88" t="s">
        <v>100</v>
      </c>
      <c r="D135" s="89"/>
      <c r="E135" s="89"/>
      <c r="F135" s="60">
        <v>56839.502031987395</v>
      </c>
      <c r="G135" s="60">
        <v>36926.341232296916</v>
      </c>
      <c r="H135" s="60">
        <v>51539.27768197963</v>
      </c>
      <c r="I135" s="60">
        <v>101678.4686237992</v>
      </c>
      <c r="J135" s="60">
        <v>101602.00644235186</v>
      </c>
      <c r="K135" s="60">
        <v>68656.74296861028</v>
      </c>
      <c r="L135" s="60">
        <v>41469.46999526047</v>
      </c>
      <c r="M135" s="61">
        <v>22697.26880727841</v>
      </c>
      <c r="O135" s="343"/>
      <c r="P135" s="343"/>
      <c r="Q135" s="343"/>
      <c r="R135" s="343"/>
      <c r="S135" s="343"/>
      <c r="T135" s="343"/>
    </row>
    <row r="136" spans="2:20" s="40" customFormat="1" ht="12" customHeight="1">
      <c r="B136" s="128"/>
      <c r="C136" s="88"/>
      <c r="D136" s="89"/>
      <c r="E136" s="89"/>
      <c r="F136" s="60"/>
      <c r="G136" s="60"/>
      <c r="H136" s="60"/>
      <c r="I136" s="60"/>
      <c r="J136" s="60"/>
      <c r="K136" s="60"/>
      <c r="L136" s="60"/>
      <c r="M136" s="61"/>
      <c r="O136" s="343"/>
      <c r="P136" s="343"/>
      <c r="Q136" s="343"/>
      <c r="R136" s="343"/>
      <c r="S136" s="343"/>
      <c r="T136" s="343"/>
    </row>
    <row r="137" spans="3:20" ht="12" customHeight="1">
      <c r="C137" s="120" t="s">
        <v>392</v>
      </c>
      <c r="D137" s="94"/>
      <c r="E137" s="94"/>
      <c r="F137" s="95"/>
      <c r="G137" s="95"/>
      <c r="H137" s="95"/>
      <c r="I137" s="95"/>
      <c r="J137" s="95"/>
      <c r="K137" s="60">
        <v>3426</v>
      </c>
      <c r="L137" s="60">
        <v>76290</v>
      </c>
      <c r="M137" s="61">
        <v>133874</v>
      </c>
      <c r="O137" s="16"/>
      <c r="P137" s="16"/>
      <c r="Q137" s="16"/>
      <c r="R137" s="16"/>
      <c r="S137" s="16"/>
      <c r="T137" s="16"/>
    </row>
    <row r="138" spans="3:20" ht="12" customHeight="1">
      <c r="C138" s="478"/>
      <c r="D138" s="92"/>
      <c r="E138" s="92"/>
      <c r="F138" s="93"/>
      <c r="G138" s="93"/>
      <c r="H138" s="93"/>
      <c r="I138" s="93"/>
      <c r="J138" s="93"/>
      <c r="K138" s="93"/>
      <c r="L138" s="473"/>
      <c r="M138" s="474"/>
      <c r="O138" s="16"/>
      <c r="P138" s="16"/>
      <c r="Q138" s="16"/>
      <c r="R138" s="16"/>
      <c r="S138" s="16"/>
      <c r="T138" s="16"/>
    </row>
    <row r="139" spans="3:20" ht="12" customHeight="1">
      <c r="C139" s="112" t="s">
        <v>44</v>
      </c>
      <c r="N139" s="342"/>
      <c r="O139" s="342"/>
      <c r="P139" s="342"/>
      <c r="Q139" s="342"/>
      <c r="R139" s="342"/>
      <c r="S139" s="342"/>
      <c r="T139" s="342"/>
    </row>
    <row r="140" spans="3:9" ht="12" customHeight="1">
      <c r="C140" s="112"/>
      <c r="F140" s="342"/>
      <c r="G140" s="342"/>
      <c r="H140" s="342"/>
      <c r="I140" s="342"/>
    </row>
    <row r="141" spans="3:9" ht="12" customHeight="1">
      <c r="C141" s="112"/>
      <c r="F141" s="342"/>
      <c r="G141" s="342"/>
      <c r="H141" s="342"/>
      <c r="I141" s="342"/>
    </row>
    <row r="142" spans="3:9" ht="12" customHeight="1">
      <c r="C142" s="112"/>
      <c r="F142" s="342"/>
      <c r="G142" s="342"/>
      <c r="H142" s="342"/>
      <c r="I142" s="342"/>
    </row>
    <row r="143" spans="2:9" s="25" customFormat="1" ht="12" customHeight="1">
      <c r="B143" s="113" t="s">
        <v>21</v>
      </c>
      <c r="C143" s="113" t="s">
        <v>101</v>
      </c>
      <c r="D143" s="115"/>
      <c r="E143" s="116"/>
      <c r="F143" s="344"/>
      <c r="G143" s="344"/>
      <c r="H143" s="344"/>
      <c r="I143" s="344"/>
    </row>
    <row r="144" spans="2:9" ht="12" customHeight="1">
      <c r="B144" s="99"/>
      <c r="C144" s="129"/>
      <c r="D144" s="66"/>
      <c r="E144" s="66"/>
      <c r="F144" s="342"/>
      <c r="G144" s="342"/>
      <c r="H144" s="342"/>
      <c r="I144" s="342"/>
    </row>
    <row r="145" spans="2:20" ht="12" customHeight="1">
      <c r="B145" s="80" t="s">
        <v>28</v>
      </c>
      <c r="C145" s="130" t="s">
        <v>242</v>
      </c>
      <c r="D145" s="66"/>
      <c r="E145" s="66"/>
      <c r="F145" s="66"/>
      <c r="G145" s="66"/>
      <c r="H145" s="66"/>
      <c r="I145" s="66"/>
      <c r="J145" s="66"/>
      <c r="K145" s="66"/>
      <c r="N145" s="342"/>
      <c r="O145" s="342"/>
      <c r="P145" s="342"/>
      <c r="Q145" s="342"/>
      <c r="R145" s="342"/>
      <c r="S145" s="342"/>
      <c r="T145" s="342"/>
    </row>
    <row r="146" spans="2:20" ht="12" customHeight="1">
      <c r="B146" s="82"/>
      <c r="C146" s="512" t="s">
        <v>454</v>
      </c>
      <c r="D146" s="66"/>
      <c r="E146" s="66"/>
      <c r="F146" s="66"/>
      <c r="G146" s="66"/>
      <c r="H146" s="66"/>
      <c r="I146" s="66"/>
      <c r="J146" s="66"/>
      <c r="K146" s="66"/>
      <c r="M146" s="482"/>
      <c r="N146" s="342"/>
      <c r="O146" s="342"/>
      <c r="P146" s="342"/>
      <c r="Q146" s="342"/>
      <c r="R146" s="342"/>
      <c r="S146" s="342"/>
      <c r="T146" s="342"/>
    </row>
    <row r="147" spans="2:17" ht="12" customHeight="1">
      <c r="B147" s="69"/>
      <c r="C147" s="66"/>
      <c r="D147" s="66"/>
      <c r="E147" s="66"/>
      <c r="F147" s="66"/>
      <c r="G147" s="100"/>
      <c r="H147" s="66"/>
      <c r="I147" s="66"/>
      <c r="J147" s="66"/>
      <c r="K147" s="66"/>
      <c r="N147" s="16"/>
      <c r="P147" s="16"/>
      <c r="Q147" s="16"/>
    </row>
    <row r="148" spans="2:17" ht="12" customHeight="1">
      <c r="B148" s="69"/>
      <c r="C148" s="413"/>
      <c r="D148" s="427"/>
      <c r="E148" s="428"/>
      <c r="F148" s="427">
        <v>2001</v>
      </c>
      <c r="G148" s="427">
        <v>2002</v>
      </c>
      <c r="H148" s="427">
        <v>2003</v>
      </c>
      <c r="I148" s="427">
        <v>2004</v>
      </c>
      <c r="J148" s="427">
        <v>2005</v>
      </c>
      <c r="K148" s="427">
        <v>2006</v>
      </c>
      <c r="L148" s="427">
        <v>2007</v>
      </c>
      <c r="M148" s="479">
        <v>2008</v>
      </c>
      <c r="P148" s="16"/>
      <c r="Q148" s="16"/>
    </row>
    <row r="149" spans="2:17" ht="12" customHeight="1">
      <c r="B149" s="69"/>
      <c r="C149" s="132"/>
      <c r="D149" s="54"/>
      <c r="E149" s="133"/>
      <c r="F149" s="134"/>
      <c r="G149" s="134"/>
      <c r="H149" s="134"/>
      <c r="I149" s="134"/>
      <c r="J149" s="134"/>
      <c r="K149" s="134"/>
      <c r="L149" s="406"/>
      <c r="M149" s="510"/>
      <c r="P149" s="16"/>
      <c r="Q149" s="16"/>
    </row>
    <row r="150" spans="2:17" ht="12" customHeight="1">
      <c r="B150" s="69"/>
      <c r="C150" s="431" t="s">
        <v>394</v>
      </c>
      <c r="D150" s="441"/>
      <c r="E150" s="436"/>
      <c r="F150" s="434">
        <v>17119724.665516607</v>
      </c>
      <c r="G150" s="434">
        <v>16248028.97475544</v>
      </c>
      <c r="H150" s="434">
        <v>14046219.354009874</v>
      </c>
      <c r="I150" s="434">
        <v>11921310.704619154</v>
      </c>
      <c r="J150" s="434">
        <v>10269654.452397523</v>
      </c>
      <c r="K150" s="434">
        <v>9046863.394048069</v>
      </c>
      <c r="L150" s="434">
        <v>8434122.991742164</v>
      </c>
      <c r="M150" s="449">
        <v>8203917.252269973</v>
      </c>
      <c r="P150" s="345"/>
      <c r="Q150" s="345"/>
    </row>
    <row r="151" spans="2:17" ht="12" customHeight="1">
      <c r="B151" s="69"/>
      <c r="C151" s="31"/>
      <c r="D151" s="35"/>
      <c r="E151" s="121"/>
      <c r="F151" s="57"/>
      <c r="G151" s="57"/>
      <c r="H151" s="57"/>
      <c r="I151" s="57"/>
      <c r="J151" s="57"/>
      <c r="K151" s="57"/>
      <c r="L151" s="57"/>
      <c r="M151" s="58"/>
      <c r="P151" s="346"/>
      <c r="Q151" s="346"/>
    </row>
    <row r="152" spans="2:17" ht="12.75" customHeight="1">
      <c r="B152" s="69"/>
      <c r="C152" s="136" t="s">
        <v>104</v>
      </c>
      <c r="D152" s="137"/>
      <c r="E152" s="121"/>
      <c r="F152" s="57">
        <v>10177935.30615704</v>
      </c>
      <c r="G152" s="57">
        <v>9638608.307725329</v>
      </c>
      <c r="H152" s="57">
        <v>8995198.075009875</v>
      </c>
      <c r="I152" s="57">
        <v>8751725.132258777</v>
      </c>
      <c r="J152" s="57">
        <v>8385341.436278501</v>
      </c>
      <c r="K152" s="57">
        <v>8049455.749476068</v>
      </c>
      <c r="L152" s="57">
        <v>7926418.487432162</v>
      </c>
      <c r="M152" s="58">
        <v>7739265.746642647</v>
      </c>
      <c r="P152" s="346"/>
      <c r="Q152" s="346"/>
    </row>
    <row r="153" spans="2:17" ht="12" customHeight="1">
      <c r="B153" s="69"/>
      <c r="C153" s="34"/>
      <c r="D153" s="35"/>
      <c r="E153" s="121"/>
      <c r="F153" s="60"/>
      <c r="G153" s="60"/>
      <c r="H153" s="60"/>
      <c r="I153" s="60"/>
      <c r="J153" s="60"/>
      <c r="K153" s="60"/>
      <c r="L153" s="60"/>
      <c r="M153" s="61"/>
      <c r="P153" s="346"/>
      <c r="Q153" s="346"/>
    </row>
    <row r="154" spans="2:17" ht="12" customHeight="1">
      <c r="B154" s="69"/>
      <c r="C154" s="136" t="s">
        <v>105</v>
      </c>
      <c r="D154" s="137"/>
      <c r="E154" s="138"/>
      <c r="F154" s="57">
        <v>9650984.891600784</v>
      </c>
      <c r="G154" s="57">
        <v>9127643.26970818</v>
      </c>
      <c r="H154" s="57">
        <v>8509702.039043209</v>
      </c>
      <c r="I154" s="57">
        <v>8243788.603634876</v>
      </c>
      <c r="J154" s="57">
        <v>7794021.595742306</v>
      </c>
      <c r="K154" s="57">
        <v>7499929.82210287</v>
      </c>
      <c r="L154" s="57">
        <v>7360439.32870336</v>
      </c>
      <c r="M154" s="58">
        <v>7181507.644203582</v>
      </c>
      <c r="P154" s="346"/>
      <c r="Q154" s="346"/>
    </row>
    <row r="155" spans="2:17" s="40" customFormat="1" ht="12" customHeight="1">
      <c r="B155" s="68"/>
      <c r="C155" s="139" t="s">
        <v>106</v>
      </c>
      <c r="D155" s="39"/>
      <c r="E155" s="89"/>
      <c r="F155" s="60">
        <v>8250964.084284897</v>
      </c>
      <c r="G155" s="60">
        <v>7672215.447267791</v>
      </c>
      <c r="H155" s="60">
        <v>7208171.6356098745</v>
      </c>
      <c r="I155" s="60">
        <v>6989898.657082555</v>
      </c>
      <c r="J155" s="60">
        <v>6574501.578160022</v>
      </c>
      <c r="K155" s="60">
        <v>6345358.195294746</v>
      </c>
      <c r="L155" s="60">
        <v>6206879.654</v>
      </c>
      <c r="M155" s="61">
        <v>6087172.07904213</v>
      </c>
      <c r="P155" s="345"/>
      <c r="Q155" s="345"/>
    </row>
    <row r="156" spans="2:17" s="66" customFormat="1" ht="12" customHeight="1">
      <c r="B156" s="69"/>
      <c r="C156" s="140" t="s">
        <v>107</v>
      </c>
      <c r="D156" s="39"/>
      <c r="E156" s="89"/>
      <c r="F156" s="60">
        <v>1400020.8073158865</v>
      </c>
      <c r="G156" s="60">
        <v>1455427.8224403898</v>
      </c>
      <c r="H156" s="60">
        <v>1301530.4034333334</v>
      </c>
      <c r="I156" s="60">
        <v>1253889.946552321</v>
      </c>
      <c r="J156" s="60">
        <v>1219520.0175822836</v>
      </c>
      <c r="K156" s="60">
        <v>1154571.626808124</v>
      </c>
      <c r="L156" s="60">
        <v>1153559.6747033596</v>
      </c>
      <c r="M156" s="61">
        <v>1094335.565161451</v>
      </c>
      <c r="P156" s="16"/>
      <c r="Q156" s="16"/>
    </row>
    <row r="157" spans="2:13" ht="12" customHeight="1">
      <c r="B157" s="69"/>
      <c r="C157" s="63" t="s">
        <v>108</v>
      </c>
      <c r="D157" s="35"/>
      <c r="E157" s="123"/>
      <c r="F157" s="60">
        <v>526950.414556256</v>
      </c>
      <c r="G157" s="60">
        <v>510965.0380171473</v>
      </c>
      <c r="H157" s="60">
        <v>485496.0359666667</v>
      </c>
      <c r="I157" s="60">
        <v>507936.5286238998</v>
      </c>
      <c r="J157" s="60">
        <v>591319.8405361949</v>
      </c>
      <c r="K157" s="60">
        <v>549525.9273731976</v>
      </c>
      <c r="L157" s="60">
        <v>565979.1587288026</v>
      </c>
      <c r="M157" s="61">
        <v>557758.1024390672</v>
      </c>
    </row>
    <row r="158" spans="2:13" ht="12" customHeight="1">
      <c r="B158" s="69"/>
      <c r="C158" s="34"/>
      <c r="D158" s="35"/>
      <c r="E158" s="123"/>
      <c r="F158" s="60"/>
      <c r="G158" s="60"/>
      <c r="H158" s="60"/>
      <c r="I158" s="60"/>
      <c r="J158" s="60"/>
      <c r="K158" s="60"/>
      <c r="L158" s="60"/>
      <c r="M158" s="477"/>
    </row>
    <row r="159" spans="2:15" ht="12" customHeight="1">
      <c r="B159" s="69"/>
      <c r="C159" s="31" t="s">
        <v>20</v>
      </c>
      <c r="D159" s="35"/>
      <c r="E159" s="123"/>
      <c r="F159" s="57">
        <v>6941789.359359571</v>
      </c>
      <c r="G159" s="57">
        <v>6609420.667030113</v>
      </c>
      <c r="H159" s="57">
        <v>5051021.279</v>
      </c>
      <c r="I159" s="57">
        <v>3169585.5723603787</v>
      </c>
      <c r="J159" s="57">
        <v>1884313.0161190236</v>
      </c>
      <c r="K159" s="57">
        <v>997407.644572</v>
      </c>
      <c r="L159" s="57">
        <v>414513.91099999996</v>
      </c>
      <c r="M159" s="58">
        <v>201585.984217325</v>
      </c>
      <c r="O159" s="135"/>
    </row>
    <row r="160" spans="2:15" ht="12" customHeight="1">
      <c r="B160" s="69"/>
      <c r="C160" s="31"/>
      <c r="D160" s="35"/>
      <c r="E160" s="123"/>
      <c r="F160" s="57"/>
      <c r="G160" s="57"/>
      <c r="H160" s="57"/>
      <c r="I160" s="57"/>
      <c r="J160" s="57"/>
      <c r="K160" s="57"/>
      <c r="L160" s="57"/>
      <c r="M160" s="61"/>
      <c r="O160" s="135"/>
    </row>
    <row r="161" spans="2:15" ht="12" customHeight="1">
      <c r="B161" s="69"/>
      <c r="C161" s="31" t="s">
        <v>393</v>
      </c>
      <c r="D161" s="94"/>
      <c r="E161" s="94"/>
      <c r="F161" s="95"/>
      <c r="G161" s="95"/>
      <c r="H161" s="95"/>
      <c r="I161" s="95"/>
      <c r="J161" s="95"/>
      <c r="K161" s="95"/>
      <c r="L161" s="124">
        <v>93190.59331</v>
      </c>
      <c r="M161" s="61">
        <v>263065.5214099997</v>
      </c>
      <c r="O161" s="135"/>
    </row>
    <row r="162" spans="2:15" ht="12" customHeight="1">
      <c r="B162" s="69"/>
      <c r="C162" s="480"/>
      <c r="D162" s="92"/>
      <c r="E162" s="92"/>
      <c r="F162" s="93"/>
      <c r="G162" s="93"/>
      <c r="H162" s="93"/>
      <c r="I162" s="93"/>
      <c r="J162" s="93"/>
      <c r="K162" s="93"/>
      <c r="L162" s="407"/>
      <c r="M162" s="481"/>
      <c r="O162" s="135"/>
    </row>
    <row r="163" spans="2:14" ht="12.75" customHeight="1">
      <c r="B163" s="69"/>
      <c r="C163" s="44"/>
      <c r="D163" s="141"/>
      <c r="E163" s="66"/>
      <c r="F163" s="66"/>
      <c r="G163" s="66"/>
      <c r="H163" s="100"/>
      <c r="I163" s="142"/>
      <c r="J163" s="142"/>
      <c r="K163" s="142"/>
      <c r="N163" s="135"/>
    </row>
    <row r="164" spans="3:12" ht="12" customHeight="1">
      <c r="C164" s="601" t="s">
        <v>395</v>
      </c>
      <c r="D164" s="601"/>
      <c r="E164" s="601"/>
      <c r="F164" s="601"/>
      <c r="G164" s="601"/>
      <c r="H164" s="601"/>
      <c r="I164" s="601"/>
      <c r="J164" s="601"/>
      <c r="K164" s="601"/>
      <c r="L164" s="601"/>
    </row>
    <row r="165" spans="3:12" ht="5.25" customHeight="1">
      <c r="C165" s="601"/>
      <c r="D165" s="601"/>
      <c r="E165" s="601"/>
      <c r="F165" s="601"/>
      <c r="G165" s="601"/>
      <c r="H165" s="601"/>
      <c r="I165" s="601"/>
      <c r="J165" s="601"/>
      <c r="K165" s="601"/>
      <c r="L165" s="601"/>
    </row>
    <row r="166" spans="3:12" ht="12" customHeight="1">
      <c r="C166" s="75" t="s">
        <v>44</v>
      </c>
      <c r="L166" s="143"/>
    </row>
    <row r="167" ht="12" customHeight="1">
      <c r="C167" s="144"/>
    </row>
    <row r="168" ht="12" customHeight="1">
      <c r="C168" s="144"/>
    </row>
    <row r="169" ht="12" customHeight="1">
      <c r="H169" s="40"/>
    </row>
    <row r="170" spans="2:12" s="25" customFormat="1" ht="15.75" customHeight="1">
      <c r="B170" s="113" t="s">
        <v>23</v>
      </c>
      <c r="C170" s="115" t="s">
        <v>22</v>
      </c>
      <c r="D170" s="145"/>
      <c r="E170" s="145"/>
      <c r="F170" s="145"/>
      <c r="G170" s="145"/>
      <c r="H170" s="145"/>
      <c r="I170" s="145"/>
      <c r="J170" s="145"/>
      <c r="K170" s="145"/>
      <c r="L170" s="145"/>
    </row>
    <row r="172" spans="2:12" s="25" customFormat="1" ht="12" customHeight="1">
      <c r="B172" s="113" t="s">
        <v>24</v>
      </c>
      <c r="C172" s="115" t="s">
        <v>42</v>
      </c>
      <c r="D172" s="145"/>
      <c r="E172" s="145"/>
      <c r="F172" s="145"/>
      <c r="G172" s="145"/>
      <c r="H172" s="20"/>
      <c r="I172" s="20"/>
      <c r="J172" s="20"/>
      <c r="K172" s="20"/>
      <c r="L172" s="20"/>
    </row>
    <row r="174" spans="2:11" ht="12" customHeight="1">
      <c r="B174" s="146" t="s">
        <v>273</v>
      </c>
      <c r="C174" s="147" t="s">
        <v>15</v>
      </c>
      <c r="D174" s="66"/>
      <c r="E174" s="66"/>
      <c r="F174" s="66"/>
      <c r="G174" s="66"/>
      <c r="H174" s="66"/>
      <c r="I174" s="66"/>
      <c r="J174" s="66"/>
      <c r="K174" s="66"/>
    </row>
    <row r="175" spans="2:11" ht="12" customHeight="1">
      <c r="B175" s="148"/>
      <c r="C175" s="567" t="s">
        <v>448</v>
      </c>
      <c r="D175" s="106"/>
      <c r="E175" s="66"/>
      <c r="F175" s="66"/>
      <c r="G175" s="66"/>
      <c r="H175" s="100"/>
      <c r="I175" s="66"/>
      <c r="J175" s="66"/>
      <c r="K175" s="66"/>
    </row>
    <row r="176" spans="2:11" ht="12" customHeight="1">
      <c r="B176" s="148"/>
      <c r="C176" s="150"/>
      <c r="D176" s="66"/>
      <c r="E176" s="66"/>
      <c r="F176" s="66"/>
      <c r="G176" s="66"/>
      <c r="H176" s="100"/>
      <c r="I176" s="66"/>
      <c r="J176" s="66"/>
      <c r="K176" s="66"/>
    </row>
    <row r="177" spans="2:13" ht="12" customHeight="1">
      <c r="B177" s="69"/>
      <c r="C177" s="442"/>
      <c r="D177" s="438"/>
      <c r="E177" s="438"/>
      <c r="F177" s="415">
        <v>2001</v>
      </c>
      <c r="G177" s="415">
        <v>2002</v>
      </c>
      <c r="H177" s="415">
        <v>2003</v>
      </c>
      <c r="I177" s="415">
        <v>2004</v>
      </c>
      <c r="J177" s="415">
        <v>2005</v>
      </c>
      <c r="K177" s="415">
        <v>2006</v>
      </c>
      <c r="L177" s="415">
        <v>2007</v>
      </c>
      <c r="M177" s="415">
        <v>2008</v>
      </c>
    </row>
    <row r="178" spans="2:13" ht="12" customHeight="1">
      <c r="B178" s="69"/>
      <c r="C178" s="151"/>
      <c r="D178" s="52"/>
      <c r="E178" s="52"/>
      <c r="F178" s="30"/>
      <c r="G178" s="30"/>
      <c r="H178" s="30"/>
      <c r="I178" s="30"/>
      <c r="J178" s="30"/>
      <c r="K178" s="30"/>
      <c r="L178" s="295"/>
      <c r="M178" s="378"/>
    </row>
    <row r="179" spans="2:13" ht="27.75" customHeight="1">
      <c r="B179" s="49"/>
      <c r="C179" s="606" t="s">
        <v>15</v>
      </c>
      <c r="D179" s="607"/>
      <c r="E179" s="607"/>
      <c r="F179" s="152">
        <v>3</v>
      </c>
      <c r="G179" s="152">
        <v>3</v>
      </c>
      <c r="H179" s="152">
        <v>3</v>
      </c>
      <c r="I179" s="152">
        <v>3</v>
      </c>
      <c r="J179" s="152">
        <v>3</v>
      </c>
      <c r="K179" s="152">
        <v>3</v>
      </c>
      <c r="L179" s="303">
        <v>4</v>
      </c>
      <c r="M179" s="505">
        <v>5</v>
      </c>
    </row>
    <row r="180" spans="2:13" ht="12" customHeight="1">
      <c r="B180" s="69"/>
      <c r="C180" s="109"/>
      <c r="D180" s="153"/>
      <c r="E180" s="153"/>
      <c r="F180" s="154"/>
      <c r="G180" s="154"/>
      <c r="H180" s="154"/>
      <c r="I180" s="154"/>
      <c r="J180" s="154"/>
      <c r="K180" s="154"/>
      <c r="L180" s="304"/>
      <c r="M180" s="506"/>
    </row>
    <row r="181" spans="2:11" ht="7.5" customHeight="1">
      <c r="B181" s="69"/>
      <c r="C181" s="269"/>
      <c r="D181" s="53"/>
      <c r="E181" s="53"/>
      <c r="F181" s="155"/>
      <c r="G181" s="155"/>
      <c r="H181" s="155"/>
      <c r="I181" s="155"/>
      <c r="J181" s="155"/>
      <c r="K181" s="155"/>
    </row>
    <row r="182" spans="3:14" ht="21.75" customHeight="1">
      <c r="C182" s="613" t="s">
        <v>447</v>
      </c>
      <c r="D182" s="613"/>
      <c r="E182" s="613"/>
      <c r="F182" s="613"/>
      <c r="G182" s="613"/>
      <c r="H182" s="613"/>
      <c r="I182" s="613"/>
      <c r="J182" s="613"/>
      <c r="K182" s="613"/>
      <c r="L182" s="613"/>
      <c r="M182" s="613"/>
      <c r="N182" s="613"/>
    </row>
    <row r="183" ht="12" customHeight="1">
      <c r="C183" s="44"/>
    </row>
    <row r="184" ht="12" customHeight="1">
      <c r="C184" s="44" t="s">
        <v>44</v>
      </c>
    </row>
    <row r="185" ht="12" customHeight="1">
      <c r="C185" s="44"/>
    </row>
    <row r="187" spans="2:8" s="25" customFormat="1" ht="12" customHeight="1">
      <c r="B187" s="113" t="s">
        <v>115</v>
      </c>
      <c r="C187" s="113" t="s">
        <v>25</v>
      </c>
      <c r="D187" s="115"/>
      <c r="E187" s="116"/>
      <c r="F187" s="116"/>
      <c r="G187" s="116"/>
      <c r="H187" s="116"/>
    </row>
    <row r="189" spans="2:12" ht="12" customHeight="1">
      <c r="B189" s="146" t="s">
        <v>29</v>
      </c>
      <c r="C189" s="156" t="s">
        <v>26</v>
      </c>
      <c r="D189" s="66"/>
      <c r="E189" s="66"/>
      <c r="F189" s="66"/>
      <c r="G189" s="347"/>
      <c r="H189" s="347"/>
      <c r="I189" s="347"/>
      <c r="J189" s="347"/>
      <c r="K189" s="347"/>
      <c r="L189" s="347"/>
    </row>
    <row r="190" spans="2:12" ht="12" customHeight="1">
      <c r="B190" s="82"/>
      <c r="C190" s="149" t="s">
        <v>455</v>
      </c>
      <c r="D190" s="106"/>
      <c r="E190" s="66"/>
      <c r="F190" s="592"/>
      <c r="G190" s="592"/>
      <c r="H190" s="592"/>
      <c r="I190" s="592"/>
      <c r="J190" s="592"/>
      <c r="K190" s="592"/>
      <c r="L190" s="592"/>
    </row>
    <row r="191" spans="2:11" ht="12" customHeight="1">
      <c r="B191" s="69"/>
      <c r="C191" s="66"/>
      <c r="D191" s="66"/>
      <c r="E191" s="66"/>
      <c r="F191" s="66"/>
      <c r="G191" s="66"/>
      <c r="H191" s="48"/>
      <c r="I191" s="66"/>
      <c r="J191" s="66"/>
      <c r="K191" s="66"/>
    </row>
    <row r="192" spans="2:11" ht="12" customHeight="1">
      <c r="B192" s="69"/>
      <c r="C192" s="442"/>
      <c r="D192" s="438"/>
      <c r="E192" s="438"/>
      <c r="F192" s="415">
        <v>2003</v>
      </c>
      <c r="G192" s="415">
        <v>2004</v>
      </c>
      <c r="H192" s="415">
        <v>2005</v>
      </c>
      <c r="I192" s="415">
        <v>2006</v>
      </c>
      <c r="J192" s="415">
        <v>2007</v>
      </c>
      <c r="K192" s="415">
        <v>2008</v>
      </c>
    </row>
    <row r="193" spans="2:11" ht="12" customHeight="1">
      <c r="B193" s="69"/>
      <c r="C193" s="151"/>
      <c r="D193" s="52"/>
      <c r="E193" s="52"/>
      <c r="F193" s="30"/>
      <c r="G193" s="30"/>
      <c r="H193" s="30"/>
      <c r="I193" s="30"/>
      <c r="J193" s="295"/>
      <c r="K193" s="542"/>
    </row>
    <row r="194" spans="1:11" ht="12" customHeight="1">
      <c r="A194" s="25"/>
      <c r="B194" s="49"/>
      <c r="C194" s="34" t="s">
        <v>26</v>
      </c>
      <c r="D194" s="157"/>
      <c r="E194" s="157"/>
      <c r="F194" s="60">
        <v>10002705</v>
      </c>
      <c r="G194" s="60">
        <v>10571100</v>
      </c>
      <c r="H194" s="60">
        <v>11447313</v>
      </c>
      <c r="I194" s="60">
        <v>12226439</v>
      </c>
      <c r="J194" s="301">
        <v>13450931</v>
      </c>
      <c r="K194" s="543">
        <v>14909595</v>
      </c>
    </row>
    <row r="195" spans="2:11" ht="12" customHeight="1">
      <c r="B195" s="69"/>
      <c r="C195" s="109"/>
      <c r="D195" s="153"/>
      <c r="E195" s="153"/>
      <c r="F195" s="158"/>
      <c r="G195" s="158"/>
      <c r="H195" s="158"/>
      <c r="I195" s="158"/>
      <c r="J195" s="305"/>
      <c r="K195" s="483"/>
    </row>
    <row r="196" spans="2:11" ht="7.5" customHeight="1">
      <c r="B196" s="69"/>
      <c r="C196" s="44"/>
      <c r="D196" s="48"/>
      <c r="E196" s="48"/>
      <c r="F196" s="48"/>
      <c r="G196" s="48"/>
      <c r="H196" s="48"/>
      <c r="I196" s="48"/>
      <c r="J196" s="66"/>
      <c r="K196" s="66"/>
    </row>
    <row r="197" spans="3:12" ht="39" customHeight="1">
      <c r="C197" s="601" t="s">
        <v>243</v>
      </c>
      <c r="D197" s="601"/>
      <c r="E197" s="601"/>
      <c r="F197" s="601"/>
      <c r="G197" s="601"/>
      <c r="H197" s="601"/>
      <c r="I197" s="601"/>
      <c r="J197" s="601"/>
      <c r="K197" s="601"/>
      <c r="L197" s="159"/>
    </row>
    <row r="198" ht="4.5" customHeight="1"/>
    <row r="199" ht="12" customHeight="1">
      <c r="C199" s="44" t="s">
        <v>44</v>
      </c>
    </row>
    <row r="200" ht="12" customHeight="1">
      <c r="C200" s="44"/>
    </row>
    <row r="201" ht="12" customHeight="1">
      <c r="C201" s="44"/>
    </row>
    <row r="202" spans="2:11" ht="12" customHeight="1">
      <c r="B202" s="69"/>
      <c r="C202" s="48"/>
      <c r="D202" s="48"/>
      <c r="E202" s="48"/>
      <c r="F202" s="48"/>
      <c r="G202" s="48"/>
      <c r="H202" s="48"/>
      <c r="I202" s="48"/>
      <c r="J202" s="48"/>
      <c r="K202" s="66"/>
    </row>
    <row r="203" spans="2:11" ht="12" customHeight="1">
      <c r="B203" s="146" t="s">
        <v>31</v>
      </c>
      <c r="C203" s="147" t="s">
        <v>62</v>
      </c>
      <c r="D203" s="66"/>
      <c r="E203" s="66"/>
      <c r="F203" s="66"/>
      <c r="G203" s="66"/>
      <c r="H203" s="66"/>
      <c r="I203" s="66"/>
      <c r="J203" s="66"/>
      <c r="K203" s="66"/>
    </row>
    <row r="204" spans="2:11" ht="12" customHeight="1">
      <c r="B204" s="82"/>
      <c r="C204" s="149" t="s">
        <v>456</v>
      </c>
      <c r="D204" s="46"/>
      <c r="E204" s="48"/>
      <c r="F204" s="48"/>
      <c r="G204" s="48"/>
      <c r="H204" s="48"/>
      <c r="I204" s="48"/>
      <c r="J204" s="48"/>
      <c r="K204" s="66"/>
    </row>
    <row r="205" spans="2:11" ht="12" customHeight="1">
      <c r="B205" s="69"/>
      <c r="C205" s="66"/>
      <c r="D205" s="66"/>
      <c r="E205" s="66"/>
      <c r="F205" s="66"/>
      <c r="G205" s="66"/>
      <c r="H205" s="66"/>
      <c r="I205" s="66"/>
      <c r="J205" s="66"/>
      <c r="K205" s="66"/>
    </row>
    <row r="206" spans="2:11" ht="12" customHeight="1">
      <c r="B206" s="69"/>
      <c r="C206" s="437"/>
      <c r="D206" s="438"/>
      <c r="E206" s="438"/>
      <c r="F206" s="415">
        <v>2003</v>
      </c>
      <c r="G206" s="415">
        <v>2004</v>
      </c>
      <c r="H206" s="415">
        <v>2005</v>
      </c>
      <c r="I206" s="415">
        <v>2006</v>
      </c>
      <c r="J206" s="415">
        <v>2007</v>
      </c>
      <c r="K206" s="415">
        <v>2008</v>
      </c>
    </row>
    <row r="207" spans="2:11" ht="8.25" customHeight="1">
      <c r="B207" s="69"/>
      <c r="C207" s="160"/>
      <c r="D207" s="52"/>
      <c r="E207" s="52"/>
      <c r="F207" s="30"/>
      <c r="G207" s="30"/>
      <c r="H207" s="30"/>
      <c r="I207" s="30"/>
      <c r="J207" s="295"/>
      <c r="K207" s="542"/>
    </row>
    <row r="208" spans="1:11" ht="24.75" customHeight="1">
      <c r="A208" s="25"/>
      <c r="B208" s="69"/>
      <c r="C208" s="606" t="s">
        <v>62</v>
      </c>
      <c r="D208" s="607"/>
      <c r="E208" s="607"/>
      <c r="F208" s="161">
        <v>95.4940888437218</v>
      </c>
      <c r="G208" s="161">
        <v>100.39741653136903</v>
      </c>
      <c r="H208" s="161">
        <v>108.30420890418475</v>
      </c>
      <c r="I208" s="276">
        <v>115.3536127376913</v>
      </c>
      <c r="J208" s="306">
        <v>126.68552847519325</v>
      </c>
      <c r="K208" s="544">
        <v>140.42585053555072</v>
      </c>
    </row>
    <row r="209" spans="2:11" ht="7.5" customHeight="1">
      <c r="B209" s="69"/>
      <c r="C209" s="162"/>
      <c r="D209" s="110"/>
      <c r="E209" s="110"/>
      <c r="F209" s="163"/>
      <c r="G209" s="163"/>
      <c r="H209" s="163"/>
      <c r="I209" s="163"/>
      <c r="J209" s="307"/>
      <c r="K209" s="483"/>
    </row>
    <row r="210" spans="2:9" ht="12" customHeight="1">
      <c r="B210" s="69"/>
      <c r="C210" s="164"/>
      <c r="D210" s="52"/>
      <c r="E210" s="52"/>
      <c r="F210" s="165"/>
      <c r="G210" s="165"/>
      <c r="H210" s="165"/>
      <c r="I210" s="165"/>
    </row>
    <row r="211" spans="3:12" ht="12" customHeight="1">
      <c r="C211" s="44" t="s">
        <v>43</v>
      </c>
      <c r="F211" s="593"/>
      <c r="G211" s="593"/>
      <c r="H211" s="593"/>
      <c r="I211" s="593"/>
      <c r="J211" s="593"/>
      <c r="K211" s="593"/>
      <c r="L211" s="593"/>
    </row>
    <row r="212" ht="12" customHeight="1">
      <c r="C212" s="44"/>
    </row>
    <row r="213" ht="12" customHeight="1">
      <c r="C213" s="44"/>
    </row>
    <row r="215" spans="2:11" s="25" customFormat="1" ht="12" customHeight="1">
      <c r="B215" s="113" t="s">
        <v>77</v>
      </c>
      <c r="C215" s="115" t="s">
        <v>74</v>
      </c>
      <c r="D215" s="116"/>
      <c r="E215" s="116"/>
      <c r="F215" s="116"/>
      <c r="G215" s="116"/>
      <c r="H215" s="106"/>
      <c r="I215" s="106"/>
      <c r="J215" s="106"/>
      <c r="K215" s="106"/>
    </row>
    <row r="217" spans="2:11" ht="12" customHeight="1">
      <c r="B217" s="80" t="s">
        <v>30</v>
      </c>
      <c r="C217" s="26" t="s">
        <v>45</v>
      </c>
      <c r="E217" s="66"/>
      <c r="F217" s="66"/>
      <c r="G217" s="66"/>
      <c r="H217" s="66"/>
      <c r="I217" s="66"/>
      <c r="J217" s="66"/>
      <c r="K217" s="66"/>
    </row>
    <row r="218" spans="2:11" ht="12" customHeight="1">
      <c r="B218" s="99"/>
      <c r="C218" s="202" t="s">
        <v>457</v>
      </c>
      <c r="E218" s="66"/>
      <c r="F218" s="66"/>
      <c r="G218" s="66"/>
      <c r="H218" s="66"/>
      <c r="I218" s="66"/>
      <c r="J218" s="66"/>
      <c r="K218" s="66"/>
    </row>
    <row r="219" spans="2:11" ht="12" customHeight="1">
      <c r="B219" s="69"/>
      <c r="C219" s="66"/>
      <c r="D219" s="66"/>
      <c r="E219" s="66"/>
      <c r="F219" s="66"/>
      <c r="G219" s="66"/>
      <c r="H219" s="66"/>
      <c r="I219" s="100"/>
      <c r="J219" s="66"/>
      <c r="K219" s="66"/>
    </row>
    <row r="220" spans="2:12" ht="12" customHeight="1">
      <c r="B220" s="69"/>
      <c r="C220" s="443"/>
      <c r="D220" s="444"/>
      <c r="E220" s="430"/>
      <c r="F220" s="430"/>
      <c r="G220" s="415">
        <v>2003</v>
      </c>
      <c r="H220" s="415">
        <v>2004</v>
      </c>
      <c r="I220" s="415">
        <v>2005</v>
      </c>
      <c r="J220" s="415">
        <v>2006</v>
      </c>
      <c r="K220" s="415">
        <v>2007</v>
      </c>
      <c r="L220" s="415">
        <v>2008</v>
      </c>
    </row>
    <row r="221" spans="2:12" ht="12" customHeight="1">
      <c r="B221" s="69"/>
      <c r="C221" s="167"/>
      <c r="D221" s="52"/>
      <c r="E221" s="168"/>
      <c r="F221" s="168"/>
      <c r="G221" s="87"/>
      <c r="H221" s="87"/>
      <c r="I221" s="87"/>
      <c r="J221" s="87"/>
      <c r="K221" s="308"/>
      <c r="L221" s="545"/>
    </row>
    <row r="222" spans="2:14" ht="12" customHeight="1">
      <c r="B222" s="49"/>
      <c r="C222" s="31" t="s">
        <v>102</v>
      </c>
      <c r="D222" s="157"/>
      <c r="E222" s="169"/>
      <c r="F222" s="169"/>
      <c r="G222" s="57">
        <v>10003816.745631665</v>
      </c>
      <c r="H222" s="57">
        <v>10649442.524</v>
      </c>
      <c r="I222" s="57">
        <v>11607781.738000002</v>
      </c>
      <c r="J222" s="57">
        <v>12451930.408999998</v>
      </c>
      <c r="K222" s="309">
        <v>13645868.384977717</v>
      </c>
      <c r="L222" s="546">
        <v>15298860.340941077</v>
      </c>
      <c r="N222" s="170"/>
    </row>
    <row r="223" spans="2:14" s="40" customFormat="1" ht="16.5" customHeight="1">
      <c r="B223" s="171"/>
      <c r="C223" s="38" t="s">
        <v>109</v>
      </c>
      <c r="D223" s="39"/>
      <c r="E223" s="70"/>
      <c r="F223" s="172"/>
      <c r="G223" s="60">
        <v>6663257.892999999</v>
      </c>
      <c r="H223" s="60">
        <v>7168776.217</v>
      </c>
      <c r="I223" s="60">
        <v>7928848.494</v>
      </c>
      <c r="J223" s="60">
        <v>8519810.813000001</v>
      </c>
      <c r="K223" s="310">
        <v>9362006.57457</v>
      </c>
      <c r="L223" s="277">
        <v>10800189.207845101</v>
      </c>
      <c r="N223" s="170"/>
    </row>
    <row r="224" spans="2:14" ht="12" customHeight="1">
      <c r="B224" s="69"/>
      <c r="C224" s="38" t="s">
        <v>110</v>
      </c>
      <c r="D224" s="39"/>
      <c r="E224" s="70"/>
      <c r="F224" s="172"/>
      <c r="G224" s="60">
        <v>863780.9718736666</v>
      </c>
      <c r="H224" s="60">
        <v>823417.242</v>
      </c>
      <c r="I224" s="60">
        <v>828898.682</v>
      </c>
      <c r="J224" s="60">
        <v>858013.7</v>
      </c>
      <c r="K224" s="310">
        <v>932067.9746516627</v>
      </c>
      <c r="L224" s="277">
        <v>958990.1714501656</v>
      </c>
      <c r="N224" s="170"/>
    </row>
    <row r="225" spans="2:14" s="40" customFormat="1" ht="12" customHeight="1">
      <c r="B225" s="68"/>
      <c r="C225" s="38" t="s">
        <v>111</v>
      </c>
      <c r="D225" s="39"/>
      <c r="E225" s="67"/>
      <c r="F225" s="173"/>
      <c r="G225" s="60">
        <v>478686.94090799795</v>
      </c>
      <c r="H225" s="60">
        <v>510437.233</v>
      </c>
      <c r="I225" s="60">
        <v>536797.054</v>
      </c>
      <c r="J225" s="60">
        <v>582991.1910000001</v>
      </c>
      <c r="K225" s="310">
        <v>642400.8673700001</v>
      </c>
      <c r="L225" s="277">
        <v>690762.7927695</v>
      </c>
      <c r="N225" s="170"/>
    </row>
    <row r="226" spans="2:14" ht="12" customHeight="1">
      <c r="B226" s="69"/>
      <c r="C226" s="38" t="s">
        <v>112</v>
      </c>
      <c r="D226" s="39"/>
      <c r="E226" s="67"/>
      <c r="F226" s="173"/>
      <c r="G226" s="60">
        <v>1998090.93985</v>
      </c>
      <c r="H226" s="60">
        <v>2146811.832</v>
      </c>
      <c r="I226" s="60">
        <v>2313237.508</v>
      </c>
      <c r="J226" s="60">
        <v>2491114.7049999996</v>
      </c>
      <c r="K226" s="310">
        <v>2709392.968386052</v>
      </c>
      <c r="L226" s="277">
        <v>2848918.1688763103</v>
      </c>
      <c r="N226" s="170"/>
    </row>
    <row r="227" spans="2:12" ht="12" customHeight="1">
      <c r="B227" s="69"/>
      <c r="C227" s="174"/>
      <c r="D227" s="23"/>
      <c r="E227" s="175"/>
      <c r="F227" s="175"/>
      <c r="G227" s="87"/>
      <c r="H227" s="87"/>
      <c r="I227" s="87"/>
      <c r="J227" s="87"/>
      <c r="K227" s="310"/>
      <c r="L227" s="277"/>
    </row>
    <row r="228" spans="2:14" ht="12" customHeight="1">
      <c r="B228" s="49"/>
      <c r="C228" s="31" t="s">
        <v>113</v>
      </c>
      <c r="D228" s="157"/>
      <c r="E228" s="169"/>
      <c r="F228" s="169"/>
      <c r="G228" s="57">
        <v>5809557.68</v>
      </c>
      <c r="H228" s="57">
        <v>6052269.869000001</v>
      </c>
      <c r="I228" s="57">
        <v>6452306.992000001</v>
      </c>
      <c r="J228" s="57">
        <v>6647683.815</v>
      </c>
      <c r="K228" s="309">
        <v>7035020.542525998</v>
      </c>
      <c r="L228" s="546">
        <v>7517900.103366868</v>
      </c>
      <c r="N228" s="170"/>
    </row>
    <row r="229" spans="2:17" s="40" customFormat="1" ht="15.75" customHeight="1">
      <c r="B229" s="68"/>
      <c r="C229" s="38" t="s">
        <v>117</v>
      </c>
      <c r="D229" s="39"/>
      <c r="E229" s="70"/>
      <c r="F229" s="70"/>
      <c r="G229" s="60">
        <v>3856963.941</v>
      </c>
      <c r="H229" s="60">
        <v>4022902.3830000004</v>
      </c>
      <c r="I229" s="60">
        <v>4344934.17</v>
      </c>
      <c r="J229" s="60">
        <v>4439159.808</v>
      </c>
      <c r="K229" s="310">
        <v>4693466.105</v>
      </c>
      <c r="L229" s="277">
        <v>5116441.224</v>
      </c>
      <c r="N229" s="170"/>
      <c r="O229" s="594"/>
      <c r="P229" s="594"/>
      <c r="Q229" s="594"/>
    </row>
    <row r="230" spans="2:17" ht="12" customHeight="1">
      <c r="B230" s="69"/>
      <c r="C230" s="38" t="s">
        <v>110</v>
      </c>
      <c r="D230" s="39"/>
      <c r="E230" s="70"/>
      <c r="F230" s="70"/>
      <c r="G230" s="60">
        <v>541753.537</v>
      </c>
      <c r="H230" s="60">
        <v>516965.368</v>
      </c>
      <c r="I230" s="60">
        <v>512350.88</v>
      </c>
      <c r="J230" s="60">
        <v>534205.523</v>
      </c>
      <c r="K230" s="310">
        <v>551913.719</v>
      </c>
      <c r="L230" s="277">
        <v>525856.755</v>
      </c>
      <c r="N230" s="170"/>
      <c r="O230" s="594"/>
      <c r="P230" s="594"/>
      <c r="Q230" s="594"/>
    </row>
    <row r="231" spans="2:17" s="40" customFormat="1" ht="12" customHeight="1">
      <c r="B231" s="68"/>
      <c r="C231" s="38" t="s">
        <v>111</v>
      </c>
      <c r="D231" s="39"/>
      <c r="E231" s="67"/>
      <c r="F231" s="67"/>
      <c r="G231" s="60">
        <v>172853.875</v>
      </c>
      <c r="H231" s="60">
        <v>196237.333</v>
      </c>
      <c r="I231" s="60">
        <v>207661.94600000003</v>
      </c>
      <c r="J231" s="60">
        <v>225863.92099999997</v>
      </c>
      <c r="K231" s="310">
        <v>247908.67052599802</v>
      </c>
      <c r="L231" s="277">
        <v>267028.76636686723</v>
      </c>
      <c r="N231" s="170"/>
      <c r="O231" s="594"/>
      <c r="P231" s="594"/>
      <c r="Q231" s="594"/>
    </row>
    <row r="232" spans="2:17" ht="12" customHeight="1">
      <c r="B232" s="69"/>
      <c r="C232" s="38" t="s">
        <v>112</v>
      </c>
      <c r="D232" s="39"/>
      <c r="E232" s="67"/>
      <c r="F232" s="67"/>
      <c r="G232" s="60">
        <v>1237986.327</v>
      </c>
      <c r="H232" s="60">
        <v>1316164.785</v>
      </c>
      <c r="I232" s="60">
        <v>1387359.996</v>
      </c>
      <c r="J232" s="60">
        <v>1448454.5629999998</v>
      </c>
      <c r="K232" s="310">
        <v>1541732.048</v>
      </c>
      <c r="L232" s="277">
        <v>1608573.358</v>
      </c>
      <c r="N232" s="170"/>
      <c r="O232" s="594"/>
      <c r="P232" s="594"/>
      <c r="Q232" s="594"/>
    </row>
    <row r="233" spans="2:17" ht="12" customHeight="1">
      <c r="B233" s="69"/>
      <c r="C233" s="176"/>
      <c r="D233" s="177"/>
      <c r="E233" s="71"/>
      <c r="F233" s="71"/>
      <c r="G233" s="104"/>
      <c r="H233" s="104"/>
      <c r="I233" s="104"/>
      <c r="J233" s="104"/>
      <c r="K233" s="311"/>
      <c r="L233" s="547"/>
      <c r="N233" s="170"/>
      <c r="O233" s="594"/>
      <c r="P233" s="594"/>
      <c r="Q233" s="594"/>
    </row>
    <row r="234" spans="2:17" ht="6.75" customHeight="1">
      <c r="B234" s="69"/>
      <c r="C234" s="178"/>
      <c r="D234" s="178"/>
      <c r="E234" s="77"/>
      <c r="F234" s="77"/>
      <c r="G234" s="87"/>
      <c r="H234" s="87"/>
      <c r="I234" s="87"/>
      <c r="J234" s="87"/>
      <c r="O234" s="594"/>
      <c r="P234" s="594"/>
      <c r="Q234" s="594"/>
    </row>
    <row r="235" spans="2:11" ht="12" customHeight="1">
      <c r="B235" s="69"/>
      <c r="C235" s="179" t="s">
        <v>44</v>
      </c>
      <c r="D235" s="356"/>
      <c r="E235" s="357"/>
      <c r="F235" s="357"/>
      <c r="G235" s="358"/>
      <c r="H235" s="358"/>
      <c r="I235" s="358"/>
      <c r="J235" s="359"/>
      <c r="K235" s="25"/>
    </row>
    <row r="236" spans="2:10" ht="4.5" customHeight="1">
      <c r="B236" s="69"/>
      <c r="C236" s="178"/>
      <c r="D236" s="178"/>
      <c r="E236" s="77"/>
      <c r="F236" s="77"/>
      <c r="G236" s="87"/>
      <c r="H236" s="87"/>
      <c r="I236" s="87"/>
      <c r="J236" s="87"/>
    </row>
    <row r="237" spans="2:12" ht="12" customHeight="1">
      <c r="B237" s="69"/>
      <c r="D237" s="66"/>
      <c r="E237" s="25"/>
      <c r="F237" s="83"/>
      <c r="G237" s="25"/>
      <c r="H237" s="25"/>
      <c r="I237" s="25"/>
      <c r="J237" s="25"/>
      <c r="K237" s="275"/>
      <c r="L237" s="25"/>
    </row>
    <row r="238" spans="2:12" ht="12" customHeight="1">
      <c r="B238" s="69"/>
      <c r="C238" s="179"/>
      <c r="D238" s="66"/>
      <c r="E238" s="25"/>
      <c r="F238" s="83"/>
      <c r="G238" s="25"/>
      <c r="H238" s="25"/>
      <c r="I238" s="25"/>
      <c r="J238" s="25"/>
      <c r="K238" s="275"/>
      <c r="L238" s="25"/>
    </row>
    <row r="239" spans="2:12" ht="12" customHeight="1">
      <c r="B239" s="69"/>
      <c r="C239" s="179"/>
      <c r="D239" s="66"/>
      <c r="E239" s="25"/>
      <c r="F239" s="83"/>
      <c r="G239" s="25"/>
      <c r="H239" s="25"/>
      <c r="I239" s="25"/>
      <c r="J239" s="25"/>
      <c r="K239" s="275"/>
      <c r="L239" s="25"/>
    </row>
    <row r="240" spans="2:11" ht="12" customHeight="1">
      <c r="B240" s="69"/>
      <c r="C240" s="179"/>
      <c r="D240" s="66"/>
      <c r="E240" s="66"/>
      <c r="F240" s="100"/>
      <c r="G240" s="66"/>
      <c r="H240" s="66"/>
      <c r="I240" s="66"/>
      <c r="J240" s="66"/>
      <c r="K240" s="142"/>
    </row>
    <row r="241" spans="2:11" ht="12" customHeight="1">
      <c r="B241" s="80" t="s">
        <v>32</v>
      </c>
      <c r="C241" s="26" t="s">
        <v>38</v>
      </c>
      <c r="E241" s="66"/>
      <c r="F241" s="66"/>
      <c r="G241" s="66"/>
      <c r="H241" s="66"/>
      <c r="I241" s="66"/>
      <c r="J241" s="66"/>
      <c r="K241" s="66"/>
    </row>
    <row r="242" spans="2:11" ht="12" customHeight="1">
      <c r="B242" s="99"/>
      <c r="C242" s="202" t="s">
        <v>457</v>
      </c>
      <c r="E242" s="66"/>
      <c r="F242" s="66"/>
      <c r="G242" s="66"/>
      <c r="H242" s="66"/>
      <c r="I242" s="66"/>
      <c r="J242" s="66"/>
      <c r="K242" s="66"/>
    </row>
    <row r="243" spans="2:11" ht="12" customHeight="1">
      <c r="B243" s="69"/>
      <c r="C243" s="66"/>
      <c r="D243" s="66"/>
      <c r="E243" s="66"/>
      <c r="F243" s="66"/>
      <c r="G243" s="66"/>
      <c r="H243" s="66"/>
      <c r="I243" s="100"/>
      <c r="J243" s="66"/>
      <c r="K243" s="66"/>
    </row>
    <row r="244" spans="2:12" ht="12" customHeight="1">
      <c r="B244" s="69"/>
      <c r="C244" s="437"/>
      <c r="D244" s="438"/>
      <c r="E244" s="439"/>
      <c r="F244" s="439"/>
      <c r="G244" s="415">
        <v>2003</v>
      </c>
      <c r="H244" s="415">
        <v>2004</v>
      </c>
      <c r="I244" s="415">
        <v>2005</v>
      </c>
      <c r="J244" s="415">
        <v>2006</v>
      </c>
      <c r="K244" s="415">
        <v>2007</v>
      </c>
      <c r="L244" s="415">
        <v>2008</v>
      </c>
    </row>
    <row r="245" spans="2:12" ht="12" customHeight="1">
      <c r="B245" s="69"/>
      <c r="C245" s="167"/>
      <c r="D245" s="52"/>
      <c r="E245" s="168"/>
      <c r="F245" s="168"/>
      <c r="G245" s="87"/>
      <c r="H245" s="87"/>
      <c r="I245" s="87"/>
      <c r="J245" s="87"/>
      <c r="K245" s="308"/>
      <c r="L245" s="545"/>
    </row>
    <row r="246" spans="2:12" ht="12" customHeight="1">
      <c r="B246" s="49"/>
      <c r="C246" s="31" t="s">
        <v>102</v>
      </c>
      <c r="D246" s="157"/>
      <c r="E246" s="169"/>
      <c r="F246" s="169"/>
      <c r="G246" s="57">
        <v>10322175.758353956</v>
      </c>
      <c r="H246" s="57">
        <v>11004573.704</v>
      </c>
      <c r="I246" s="57">
        <v>11936970.191</v>
      </c>
      <c r="J246" s="57">
        <v>12745084.089000002</v>
      </c>
      <c r="K246" s="309">
        <v>13913869.227074584</v>
      </c>
      <c r="L246" s="546">
        <v>15450634.013379524</v>
      </c>
    </row>
    <row r="247" spans="2:12" s="40" customFormat="1" ht="14.25" customHeight="1">
      <c r="B247" s="171"/>
      <c r="C247" s="38" t="s">
        <v>109</v>
      </c>
      <c r="D247" s="39"/>
      <c r="E247" s="70"/>
      <c r="F247" s="70"/>
      <c r="G247" s="60">
        <v>6663257.892999999</v>
      </c>
      <c r="H247" s="60">
        <v>7168776.217</v>
      </c>
      <c r="I247" s="60">
        <v>7928848.494</v>
      </c>
      <c r="J247" s="60">
        <v>8519810.813000001</v>
      </c>
      <c r="K247" s="310">
        <v>9362006.57457</v>
      </c>
      <c r="L247" s="277">
        <v>10800189.207845101</v>
      </c>
    </row>
    <row r="248" spans="2:12" ht="12" customHeight="1">
      <c r="B248" s="69"/>
      <c r="C248" s="38" t="s">
        <v>118</v>
      </c>
      <c r="D248" s="39"/>
      <c r="E248" s="70"/>
      <c r="F248" s="70"/>
      <c r="G248" s="60">
        <v>1235168.2672583335</v>
      </c>
      <c r="H248" s="60">
        <v>1176258.955</v>
      </c>
      <c r="I248" s="60">
        <v>1147515.783</v>
      </c>
      <c r="J248" s="60">
        <v>1118996.4170000001</v>
      </c>
      <c r="K248" s="310">
        <v>1177347.7695766666</v>
      </c>
      <c r="L248" s="277">
        <v>1132998.987350509</v>
      </c>
    </row>
    <row r="249" spans="2:12" s="40" customFormat="1" ht="12" customHeight="1">
      <c r="B249" s="68"/>
      <c r="C249" s="38" t="s">
        <v>119</v>
      </c>
      <c r="D249" s="39"/>
      <c r="E249" s="67"/>
      <c r="F249" s="67"/>
      <c r="G249" s="60">
        <v>424703.3625056229</v>
      </c>
      <c r="H249" s="60">
        <v>511891.837</v>
      </c>
      <c r="I249" s="60">
        <v>546465.043</v>
      </c>
      <c r="J249" s="60">
        <v>612813.392</v>
      </c>
      <c r="K249" s="310">
        <v>669354.4636193232</v>
      </c>
      <c r="L249" s="277">
        <v>681818.5699708436</v>
      </c>
    </row>
    <row r="250" spans="2:12" s="40" customFormat="1" ht="12" customHeight="1">
      <c r="B250" s="68"/>
      <c r="C250" s="38" t="s">
        <v>120</v>
      </c>
      <c r="D250" s="39"/>
      <c r="E250" s="67"/>
      <c r="F250" s="67"/>
      <c r="G250" s="60">
        <v>1999046.2355900002</v>
      </c>
      <c r="H250" s="60">
        <v>2147646.695</v>
      </c>
      <c r="I250" s="60">
        <v>2314140.871</v>
      </c>
      <c r="J250" s="60">
        <v>2493463.467</v>
      </c>
      <c r="K250" s="310">
        <v>2705160.4193085926</v>
      </c>
      <c r="L250" s="277">
        <v>2835627.2482130695</v>
      </c>
    </row>
    <row r="251" spans="2:12" ht="12" customHeight="1">
      <c r="B251" s="69"/>
      <c r="C251" s="174"/>
      <c r="D251" s="23"/>
      <c r="E251" s="175"/>
      <c r="F251" s="175"/>
      <c r="G251" s="60"/>
      <c r="H251" s="60"/>
      <c r="I251" s="60"/>
      <c r="J251" s="60"/>
      <c r="K251" s="310"/>
      <c r="L251" s="277"/>
    </row>
    <row r="252" spans="2:12" ht="12" customHeight="1">
      <c r="B252" s="49"/>
      <c r="C252" s="31" t="s">
        <v>113</v>
      </c>
      <c r="D252" s="157"/>
      <c r="E252" s="169"/>
      <c r="F252" s="169"/>
      <c r="G252" s="57">
        <v>5932650.0709999995</v>
      </c>
      <c r="H252" s="57">
        <v>6174529.9120000005</v>
      </c>
      <c r="I252" s="57">
        <v>6550074.244000001</v>
      </c>
      <c r="J252" s="57">
        <v>6693244.875</v>
      </c>
      <c r="K252" s="309">
        <v>7064437.379999999</v>
      </c>
      <c r="L252" s="546">
        <v>7511282.958970556</v>
      </c>
    </row>
    <row r="253" spans="2:12" s="40" customFormat="1" ht="14.25" customHeight="1">
      <c r="B253" s="68"/>
      <c r="C253" s="38" t="s">
        <v>109</v>
      </c>
      <c r="D253" s="39"/>
      <c r="E253" s="70"/>
      <c r="F253" s="172"/>
      <c r="G253" s="60">
        <v>3856963.941</v>
      </c>
      <c r="H253" s="60">
        <v>4022902.3830000004</v>
      </c>
      <c r="I253" s="60">
        <v>4344934.17</v>
      </c>
      <c r="J253" s="60">
        <v>4439159.808</v>
      </c>
      <c r="K253" s="310">
        <v>4693466.105</v>
      </c>
      <c r="L253" s="277">
        <v>5116441.224</v>
      </c>
    </row>
    <row r="254" spans="2:12" ht="12" customHeight="1">
      <c r="B254" s="69"/>
      <c r="C254" s="38" t="s">
        <v>118</v>
      </c>
      <c r="D254" s="39"/>
      <c r="E254" s="70"/>
      <c r="F254" s="172"/>
      <c r="G254" s="60">
        <v>691109.8119999999</v>
      </c>
      <c r="H254" s="60">
        <v>658543.954</v>
      </c>
      <c r="I254" s="60">
        <v>626505.209</v>
      </c>
      <c r="J254" s="60">
        <v>593410.203</v>
      </c>
      <c r="K254" s="310">
        <v>609986.387</v>
      </c>
      <c r="L254" s="277">
        <v>577020.7189242654</v>
      </c>
    </row>
    <row r="255" spans="2:12" s="40" customFormat="1" ht="12" customHeight="1">
      <c r="B255" s="68"/>
      <c r="C255" s="38" t="s">
        <v>119</v>
      </c>
      <c r="D255" s="39"/>
      <c r="E255" s="67"/>
      <c r="F255" s="60"/>
      <c r="G255" s="60">
        <v>144764.25</v>
      </c>
      <c r="H255" s="60">
        <v>175485.16700000002</v>
      </c>
      <c r="I255" s="60">
        <v>188975.731</v>
      </c>
      <c r="J255" s="60">
        <v>206072.54499999998</v>
      </c>
      <c r="K255" s="310">
        <v>217294.342</v>
      </c>
      <c r="L255" s="277">
        <v>224210.61299999998</v>
      </c>
    </row>
    <row r="256" spans="2:12" s="40" customFormat="1" ht="12" customHeight="1">
      <c r="B256" s="68"/>
      <c r="C256" s="38" t="s">
        <v>120</v>
      </c>
      <c r="D256" s="39"/>
      <c r="E256" s="67"/>
      <c r="F256" s="173"/>
      <c r="G256" s="60">
        <v>1239812.068</v>
      </c>
      <c r="H256" s="60">
        <v>1317598.408</v>
      </c>
      <c r="I256" s="60">
        <v>1389659.134</v>
      </c>
      <c r="J256" s="60">
        <v>1454602.3190000001</v>
      </c>
      <c r="K256" s="310">
        <v>1543690.546</v>
      </c>
      <c r="L256" s="277">
        <v>1593610.4030462904</v>
      </c>
    </row>
    <row r="257" spans="2:12" ht="12" customHeight="1">
      <c r="B257" s="69"/>
      <c r="C257" s="181"/>
      <c r="D257" s="110"/>
      <c r="E257" s="182"/>
      <c r="F257" s="182"/>
      <c r="G257" s="104"/>
      <c r="H257" s="104"/>
      <c r="I257" s="104"/>
      <c r="J257" s="104"/>
      <c r="K257" s="312"/>
      <c r="L257" s="548"/>
    </row>
    <row r="258" spans="2:10" ht="6.75" customHeight="1">
      <c r="B258" s="69"/>
      <c r="C258" s="183"/>
      <c r="D258" s="52"/>
      <c r="E258" s="184"/>
      <c r="F258" s="184"/>
      <c r="G258" s="87"/>
      <c r="H258" s="87"/>
      <c r="I258" s="87"/>
      <c r="J258" s="87"/>
    </row>
    <row r="259" spans="2:10" ht="12" customHeight="1">
      <c r="B259" s="69"/>
      <c r="C259" s="179" t="s">
        <v>44</v>
      </c>
      <c r="D259" s="46"/>
      <c r="E259" s="360"/>
      <c r="F259" s="360"/>
      <c r="G259" s="358"/>
      <c r="H259" s="358"/>
      <c r="I259" s="358"/>
      <c r="J259" s="359"/>
    </row>
    <row r="260" spans="2:10" ht="6" customHeight="1">
      <c r="B260" s="69"/>
      <c r="C260" s="183"/>
      <c r="D260" s="52"/>
      <c r="E260" s="184"/>
      <c r="F260" s="184"/>
      <c r="G260" s="87"/>
      <c r="H260" s="87"/>
      <c r="I260" s="87"/>
      <c r="J260" s="87"/>
    </row>
    <row r="261" spans="2:11" ht="12" customHeight="1">
      <c r="B261" s="106"/>
      <c r="D261" s="66"/>
      <c r="E261" s="66"/>
      <c r="F261" s="66"/>
      <c r="G261" s="66"/>
      <c r="H261" s="66"/>
      <c r="I261" s="66"/>
      <c r="J261" s="66"/>
      <c r="K261" s="180"/>
    </row>
    <row r="262" spans="2:11" ht="12" customHeight="1">
      <c r="B262" s="106"/>
      <c r="C262" s="179"/>
      <c r="D262" s="66"/>
      <c r="E262" s="66"/>
      <c r="F262" s="66"/>
      <c r="G262" s="66"/>
      <c r="H262" s="66"/>
      <c r="I262" s="66"/>
      <c r="J262" s="66"/>
      <c r="K262" s="180"/>
    </row>
    <row r="263" spans="2:11" ht="12" customHeight="1">
      <c r="B263" s="69"/>
      <c r="C263" s="50"/>
      <c r="D263" s="66"/>
      <c r="E263" s="66"/>
      <c r="F263" s="66"/>
      <c r="G263" s="66"/>
      <c r="H263" s="66"/>
      <c r="I263" s="66"/>
      <c r="J263" s="66"/>
      <c r="K263" s="66"/>
    </row>
    <row r="264" spans="2:11" ht="12" customHeight="1">
      <c r="B264" s="69"/>
      <c r="C264" s="50"/>
      <c r="D264" s="66"/>
      <c r="E264" s="66"/>
      <c r="F264" s="66"/>
      <c r="G264" s="66"/>
      <c r="H264" s="66"/>
      <c r="I264" s="66"/>
      <c r="J264" s="66"/>
      <c r="K264" s="66"/>
    </row>
    <row r="265" spans="2:11" ht="12" customHeight="1">
      <c r="B265" s="80" t="s">
        <v>33</v>
      </c>
      <c r="C265" s="26" t="s">
        <v>244</v>
      </c>
      <c r="D265" s="66"/>
      <c r="E265" s="66"/>
      <c r="F265" s="66"/>
      <c r="G265" s="66"/>
      <c r="H265" s="66"/>
      <c r="I265" s="66"/>
      <c r="J265" s="66"/>
      <c r="K265" s="66"/>
    </row>
    <row r="266" spans="2:11" ht="12" customHeight="1">
      <c r="B266" s="99"/>
      <c r="C266" s="202" t="s">
        <v>458</v>
      </c>
      <c r="D266" s="66"/>
      <c r="E266" s="66"/>
      <c r="F266" s="66"/>
      <c r="G266" s="66"/>
      <c r="H266" s="66"/>
      <c r="I266" s="66"/>
      <c r="J266" s="66"/>
      <c r="K266" s="66"/>
    </row>
    <row r="267" spans="2:11" ht="12" customHeight="1">
      <c r="B267" s="185"/>
      <c r="C267" s="186"/>
      <c r="D267" s="66"/>
      <c r="E267" s="66"/>
      <c r="F267" s="66"/>
      <c r="G267" s="66"/>
      <c r="H267" s="66"/>
      <c r="I267" s="66"/>
      <c r="J267" s="66"/>
      <c r="K267" s="66"/>
    </row>
    <row r="268" spans="2:12" ht="12" customHeight="1">
      <c r="B268" s="69"/>
      <c r="C268" s="445"/>
      <c r="D268" s="446"/>
      <c r="E268" s="446"/>
      <c r="F268" s="446"/>
      <c r="G268" s="415">
        <v>2003</v>
      </c>
      <c r="H268" s="415">
        <v>2004</v>
      </c>
      <c r="I268" s="415">
        <v>2005</v>
      </c>
      <c r="J268" s="415">
        <v>2006</v>
      </c>
      <c r="K268" s="415">
        <v>2007</v>
      </c>
      <c r="L268" s="415">
        <v>2008</v>
      </c>
    </row>
    <row r="269" spans="2:12" ht="12" customHeight="1">
      <c r="B269" s="69"/>
      <c r="C269" s="167"/>
      <c r="D269" s="168"/>
      <c r="E269" s="168"/>
      <c r="F269" s="168"/>
      <c r="G269" s="187"/>
      <c r="H269" s="187"/>
      <c r="I269" s="187"/>
      <c r="J269" s="187"/>
      <c r="K269" s="313"/>
      <c r="L269" s="549"/>
    </row>
    <row r="270" spans="2:12" ht="12" customHeight="1">
      <c r="B270" s="69"/>
      <c r="C270" s="34" t="s">
        <v>116</v>
      </c>
      <c r="D270" s="35"/>
      <c r="E270" s="35"/>
      <c r="F270" s="35"/>
      <c r="G270" s="188">
        <v>2296158.8370000003</v>
      </c>
      <c r="H270" s="188">
        <v>2518155.91</v>
      </c>
      <c r="I270" s="188">
        <v>4652031.266</v>
      </c>
      <c r="J270" s="188">
        <v>12457855.864</v>
      </c>
      <c r="K270" s="314">
        <v>18554867.405</v>
      </c>
      <c r="L270" s="550">
        <v>23302098.816</v>
      </c>
    </row>
    <row r="271" spans="2:12" ht="12" customHeight="1">
      <c r="B271" s="69"/>
      <c r="C271" s="176"/>
      <c r="D271" s="154"/>
      <c r="E271" s="154"/>
      <c r="F271" s="154"/>
      <c r="G271" s="189"/>
      <c r="H271" s="189"/>
      <c r="I271" s="189"/>
      <c r="J271" s="189"/>
      <c r="K271" s="315"/>
      <c r="L271" s="551"/>
    </row>
    <row r="272" spans="2:10" ht="6" customHeight="1">
      <c r="B272" s="69"/>
      <c r="C272" s="178"/>
      <c r="D272" s="155"/>
      <c r="E272" s="155"/>
      <c r="F272" s="155"/>
      <c r="G272" s="190"/>
      <c r="H272" s="190"/>
      <c r="I272" s="190"/>
      <c r="J272" s="190"/>
    </row>
    <row r="273" spans="2:10" ht="12" customHeight="1">
      <c r="B273" s="69"/>
      <c r="C273" s="179" t="s">
        <v>44</v>
      </c>
      <c r="D273" s="361"/>
      <c r="E273" s="361"/>
      <c r="F273" s="361"/>
      <c r="G273" s="362"/>
      <c r="H273" s="362"/>
      <c r="I273" s="348"/>
      <c r="J273" s="190"/>
    </row>
    <row r="274" spans="2:10" ht="4.5" customHeight="1">
      <c r="B274" s="69"/>
      <c r="C274" s="356"/>
      <c r="D274" s="361"/>
      <c r="E274" s="361"/>
      <c r="F274" s="361"/>
      <c r="G274" s="362"/>
      <c r="H274" s="362"/>
      <c r="I274" s="190"/>
      <c r="J274" s="190"/>
    </row>
    <row r="275" ht="12" customHeight="1">
      <c r="K275" s="180"/>
    </row>
    <row r="276" spans="3:11" ht="12" customHeight="1">
      <c r="C276" s="179"/>
      <c r="G276" s="595"/>
      <c r="H276" s="595"/>
      <c r="I276" s="595"/>
      <c r="J276" s="595"/>
      <c r="K276" s="595"/>
    </row>
    <row r="277" spans="3:23" ht="12" customHeight="1">
      <c r="C277" s="179"/>
      <c r="G277" s="55"/>
      <c r="H277" s="55"/>
      <c r="I277" s="55"/>
      <c r="J277" s="55"/>
      <c r="K277" s="55"/>
      <c r="O277" s="342"/>
      <c r="P277" s="342"/>
      <c r="Q277" s="342"/>
      <c r="R277" s="342"/>
      <c r="S277" s="342"/>
      <c r="T277" s="342"/>
      <c r="U277" s="342"/>
      <c r="V277" s="342"/>
      <c r="W277" s="16"/>
    </row>
    <row r="278" spans="15:23" ht="12" customHeight="1">
      <c r="O278" s="342"/>
      <c r="P278" s="342"/>
      <c r="Q278" s="342"/>
      <c r="R278" s="342"/>
      <c r="S278" s="342"/>
      <c r="T278" s="342"/>
      <c r="U278" s="342"/>
      <c r="V278" s="342"/>
      <c r="W278" s="16"/>
    </row>
    <row r="279" spans="2:23" s="25" customFormat="1" ht="12" customHeight="1">
      <c r="B279" s="113" t="s">
        <v>46</v>
      </c>
      <c r="C279" s="115" t="s">
        <v>126</v>
      </c>
      <c r="D279" s="145"/>
      <c r="E279" s="145"/>
      <c r="F279" s="145"/>
      <c r="G279" s="145"/>
      <c r="H279" s="145"/>
      <c r="I279" s="145"/>
      <c r="J279" s="145"/>
      <c r="K279" s="145"/>
      <c r="L279" s="145"/>
      <c r="O279" s="342"/>
      <c r="P279" s="342"/>
      <c r="Q279" s="342"/>
      <c r="R279" s="342"/>
      <c r="S279" s="342"/>
      <c r="T279" s="342"/>
      <c r="U279" s="342"/>
      <c r="V279" s="342"/>
      <c r="W279" s="20"/>
    </row>
    <row r="280" spans="15:23" ht="12" customHeight="1">
      <c r="O280" s="342"/>
      <c r="P280" s="342"/>
      <c r="Q280" s="342"/>
      <c r="R280" s="342"/>
      <c r="S280" s="342"/>
      <c r="T280" s="342"/>
      <c r="U280" s="342"/>
      <c r="V280" s="342"/>
      <c r="W280" s="16"/>
    </row>
    <row r="281" spans="2:23" ht="12" customHeight="1">
      <c r="B281" s="80" t="s">
        <v>34</v>
      </c>
      <c r="C281" s="191" t="s">
        <v>290</v>
      </c>
      <c r="D281" s="46"/>
      <c r="E281" s="46"/>
      <c r="F281" s="46"/>
      <c r="G281" s="46"/>
      <c r="H281" s="46"/>
      <c r="I281" s="46"/>
      <c r="J281" s="48"/>
      <c r="K281" s="66"/>
      <c r="O281" s="342"/>
      <c r="P281" s="342"/>
      <c r="Q281" s="342"/>
      <c r="R281" s="342"/>
      <c r="S281" s="342"/>
      <c r="T281" s="342"/>
      <c r="U281" s="342"/>
      <c r="V281" s="342"/>
      <c r="W281" s="16"/>
    </row>
    <row r="282" spans="2:23" ht="12" customHeight="1">
      <c r="B282" s="99"/>
      <c r="C282" s="27" t="s">
        <v>459</v>
      </c>
      <c r="D282" s="46"/>
      <c r="E282" s="48"/>
      <c r="F282" s="48"/>
      <c r="G282" s="48"/>
      <c r="H282" s="48"/>
      <c r="I282" s="48"/>
      <c r="J282" s="48"/>
      <c r="K282" s="66"/>
      <c r="O282" s="342"/>
      <c r="P282" s="342"/>
      <c r="Q282" s="342"/>
      <c r="R282" s="342"/>
      <c r="S282" s="342"/>
      <c r="T282" s="342"/>
      <c r="U282" s="342"/>
      <c r="V282" s="342"/>
      <c r="W282" s="16"/>
    </row>
    <row r="283" spans="2:23" ht="12" customHeight="1">
      <c r="B283" s="69"/>
      <c r="C283" s="192"/>
      <c r="D283" s="66"/>
      <c r="E283" s="66"/>
      <c r="F283" s="66"/>
      <c r="G283" s="66"/>
      <c r="H283" s="100"/>
      <c r="I283" s="66"/>
      <c r="J283" s="66"/>
      <c r="K283" s="66"/>
      <c r="O283" s="342"/>
      <c r="P283" s="342"/>
      <c r="Q283" s="342"/>
      <c r="R283" s="342"/>
      <c r="S283" s="342"/>
      <c r="T283" s="342"/>
      <c r="U283" s="342"/>
      <c r="V283" s="342"/>
      <c r="W283" s="16"/>
    </row>
    <row r="284" spans="2:23" ht="12" customHeight="1">
      <c r="B284" s="69"/>
      <c r="C284" s="413"/>
      <c r="D284" s="414"/>
      <c r="E284" s="414"/>
      <c r="F284" s="415">
        <v>2001</v>
      </c>
      <c r="G284" s="415">
        <v>2002</v>
      </c>
      <c r="H284" s="415">
        <v>2003</v>
      </c>
      <c r="I284" s="415">
        <v>2004</v>
      </c>
      <c r="J284" s="415">
        <v>2005</v>
      </c>
      <c r="K284" s="415">
        <v>2006</v>
      </c>
      <c r="L284" s="415">
        <v>2007</v>
      </c>
      <c r="M284" s="415">
        <v>2008</v>
      </c>
      <c r="O284" s="342"/>
      <c r="P284" s="342"/>
      <c r="Q284" s="342"/>
      <c r="R284" s="342"/>
      <c r="S284" s="342"/>
      <c r="T284" s="342"/>
      <c r="U284" s="342"/>
      <c r="V284" s="342"/>
      <c r="W284" s="16"/>
    </row>
    <row r="285" spans="2:23" ht="12" customHeight="1">
      <c r="B285" s="69"/>
      <c r="C285" s="160"/>
      <c r="D285" s="52"/>
      <c r="E285" s="52"/>
      <c r="F285" s="193"/>
      <c r="G285" s="193"/>
      <c r="H285" s="193"/>
      <c r="I285" s="193"/>
      <c r="J285" s="193"/>
      <c r="K285" s="193"/>
      <c r="L285" s="295"/>
      <c r="M285" s="378"/>
      <c r="O285" s="16"/>
      <c r="P285" s="16"/>
      <c r="Q285" s="16"/>
      <c r="R285" s="16"/>
      <c r="S285" s="16"/>
      <c r="T285" s="16"/>
      <c r="U285" s="16"/>
      <c r="V285" s="16"/>
      <c r="W285" s="16"/>
    </row>
    <row r="286" spans="2:23" ht="12" customHeight="1">
      <c r="B286" s="62"/>
      <c r="C286" s="447" t="s">
        <v>246</v>
      </c>
      <c r="D286" s="448"/>
      <c r="E286" s="448"/>
      <c r="F286" s="434">
        <v>3023834</v>
      </c>
      <c r="G286" s="434">
        <v>3348648</v>
      </c>
      <c r="H286" s="434">
        <v>3494492</v>
      </c>
      <c r="I286" s="434">
        <v>3630597</v>
      </c>
      <c r="J286" s="434">
        <v>3772814</v>
      </c>
      <c r="K286" s="434">
        <v>3825179</v>
      </c>
      <c r="L286" s="434">
        <v>4039792</v>
      </c>
      <c r="M286" s="449">
        <v>4269717</v>
      </c>
      <c r="O286" s="341"/>
      <c r="P286" s="341"/>
      <c r="Q286" s="341"/>
      <c r="R286" s="350"/>
      <c r="S286" s="350"/>
      <c r="T286" s="350"/>
      <c r="U286" s="350"/>
      <c r="V286" s="350"/>
      <c r="W286" s="16"/>
    </row>
    <row r="287" spans="2:25" ht="12" customHeight="1">
      <c r="B287" s="69"/>
      <c r="C287" s="194"/>
      <c r="D287" s="23"/>
      <c r="E287" s="23"/>
      <c r="F287" s="60"/>
      <c r="G287" s="60"/>
      <c r="H287" s="60"/>
      <c r="I287" s="60"/>
      <c r="J287" s="60"/>
      <c r="K287" s="60"/>
      <c r="L287" s="301"/>
      <c r="M287" s="61"/>
      <c r="O287" s="350"/>
      <c r="P287"/>
      <c r="Q287"/>
      <c r="R287"/>
      <c r="S287"/>
      <c r="T287"/>
      <c r="U287"/>
      <c r="V287"/>
      <c r="W287"/>
      <c r="X287"/>
      <c r="Y287"/>
    </row>
    <row r="288" spans="2:16" s="40" customFormat="1" ht="12" customHeight="1">
      <c r="B288" s="68"/>
      <c r="C288" s="38" t="s">
        <v>0</v>
      </c>
      <c r="D288" s="39"/>
      <c r="E288" s="39"/>
      <c r="F288" s="60">
        <v>768769</v>
      </c>
      <c r="G288" s="60">
        <v>860514</v>
      </c>
      <c r="H288" s="60">
        <v>909163</v>
      </c>
      <c r="I288" s="60">
        <v>970301</v>
      </c>
      <c r="J288" s="60">
        <v>1013234</v>
      </c>
      <c r="K288" s="60">
        <v>1125211</v>
      </c>
      <c r="L288" s="310">
        <v>1208386</v>
      </c>
      <c r="M288" s="277">
        <v>1300508</v>
      </c>
      <c r="O288" s="341"/>
      <c r="P288"/>
    </row>
    <row r="289" spans="1:25" ht="12" customHeight="1">
      <c r="A289" s="25"/>
      <c r="B289" s="69"/>
      <c r="C289" s="38" t="s">
        <v>1</v>
      </c>
      <c r="D289" s="39"/>
      <c r="E289" s="39"/>
      <c r="F289" s="60">
        <v>438007</v>
      </c>
      <c r="G289" s="60">
        <v>463671</v>
      </c>
      <c r="H289" s="60">
        <v>478942</v>
      </c>
      <c r="I289" s="60">
        <v>501291</v>
      </c>
      <c r="J289" s="60">
        <v>527567</v>
      </c>
      <c r="K289" s="60">
        <v>530966</v>
      </c>
      <c r="L289" s="310">
        <v>563516</v>
      </c>
      <c r="M289" s="277">
        <v>587872</v>
      </c>
      <c r="O289" s="341"/>
      <c r="P289"/>
      <c r="Q289"/>
      <c r="R289"/>
      <c r="S289"/>
      <c r="T289"/>
      <c r="U289"/>
      <c r="V289"/>
      <c r="W289"/>
      <c r="X289"/>
      <c r="Y289"/>
    </row>
    <row r="290" spans="2:25" s="40" customFormat="1" ht="12" customHeight="1">
      <c r="B290" s="68"/>
      <c r="C290" s="38" t="s">
        <v>2</v>
      </c>
      <c r="D290" s="39"/>
      <c r="E290" s="39"/>
      <c r="F290" s="60">
        <v>1454240</v>
      </c>
      <c r="G290" s="60">
        <v>1599252</v>
      </c>
      <c r="H290" s="60">
        <v>1661194</v>
      </c>
      <c r="I290" s="60">
        <v>1701300</v>
      </c>
      <c r="J290" s="60">
        <v>1757371</v>
      </c>
      <c r="K290" s="60">
        <v>1708294</v>
      </c>
      <c r="L290" s="310">
        <v>1768867</v>
      </c>
      <c r="M290" s="277">
        <v>1849790</v>
      </c>
      <c r="O290" s="341"/>
      <c r="P290"/>
      <c r="Q290"/>
      <c r="R290"/>
      <c r="S290"/>
      <c r="T290"/>
      <c r="U290"/>
      <c r="V290"/>
      <c r="W290"/>
      <c r="X290"/>
      <c r="Y290"/>
    </row>
    <row r="291" spans="2:25" ht="12" customHeight="1">
      <c r="B291" s="69"/>
      <c r="C291" s="38" t="s">
        <v>3</v>
      </c>
      <c r="D291" s="39"/>
      <c r="E291" s="39"/>
      <c r="F291" s="60">
        <v>83304</v>
      </c>
      <c r="G291" s="60">
        <v>118695</v>
      </c>
      <c r="H291" s="60">
        <v>122067</v>
      </c>
      <c r="I291" s="60">
        <v>123632</v>
      </c>
      <c r="J291" s="60">
        <v>128024</v>
      </c>
      <c r="K291" s="60">
        <v>122282</v>
      </c>
      <c r="L291" s="310">
        <v>147747</v>
      </c>
      <c r="M291" s="277">
        <v>161504</v>
      </c>
      <c r="O291" s="341"/>
      <c r="P291"/>
      <c r="Q291"/>
      <c r="R291"/>
      <c r="S291"/>
      <c r="T291"/>
      <c r="U291"/>
      <c r="V291"/>
      <c r="W291"/>
      <c r="X291"/>
      <c r="Y291"/>
    </row>
    <row r="292" spans="2:25" s="40" customFormat="1" ht="12" customHeight="1">
      <c r="B292" s="68"/>
      <c r="C292" s="38" t="s">
        <v>4</v>
      </c>
      <c r="D292" s="39"/>
      <c r="E292" s="39"/>
      <c r="F292" s="60">
        <v>149388</v>
      </c>
      <c r="G292" s="60">
        <v>172237</v>
      </c>
      <c r="H292" s="60">
        <v>184107</v>
      </c>
      <c r="I292" s="60">
        <v>191727</v>
      </c>
      <c r="J292" s="60">
        <v>203937</v>
      </c>
      <c r="K292" s="60">
        <v>194824</v>
      </c>
      <c r="L292" s="310">
        <v>204791</v>
      </c>
      <c r="M292" s="277">
        <v>213321</v>
      </c>
      <c r="O292" s="341"/>
      <c r="P292"/>
      <c r="Q292"/>
      <c r="R292"/>
      <c r="S292"/>
      <c r="T292"/>
      <c r="U292"/>
      <c r="V292"/>
      <c r="W292"/>
      <c r="X292"/>
      <c r="Y292"/>
    </row>
    <row r="293" spans="2:25" ht="12" customHeight="1">
      <c r="B293" s="69"/>
      <c r="C293" s="38" t="s">
        <v>5</v>
      </c>
      <c r="D293" s="39"/>
      <c r="E293" s="39"/>
      <c r="F293" s="60">
        <v>52690</v>
      </c>
      <c r="G293" s="60">
        <v>53243</v>
      </c>
      <c r="H293" s="60">
        <v>54227</v>
      </c>
      <c r="I293" s="60">
        <v>55403</v>
      </c>
      <c r="J293" s="60">
        <v>55888</v>
      </c>
      <c r="K293" s="60">
        <v>55891</v>
      </c>
      <c r="L293" s="310">
        <v>55891</v>
      </c>
      <c r="M293" s="277">
        <v>66026</v>
      </c>
      <c r="O293" s="350"/>
      <c r="P293"/>
      <c r="Q293"/>
      <c r="R293"/>
      <c r="S293"/>
      <c r="T293"/>
      <c r="U293"/>
      <c r="V293"/>
      <c r="W293"/>
      <c r="X293"/>
      <c r="Y293"/>
    </row>
    <row r="294" spans="2:25" s="40" customFormat="1" ht="10.5" customHeight="1">
      <c r="B294" s="68"/>
      <c r="C294" s="38" t="s">
        <v>6</v>
      </c>
      <c r="D294" s="39"/>
      <c r="E294" s="39"/>
      <c r="F294" s="60">
        <v>77436</v>
      </c>
      <c r="G294" s="60">
        <v>81036</v>
      </c>
      <c r="H294" s="60">
        <v>84792</v>
      </c>
      <c r="I294" s="60">
        <v>86943</v>
      </c>
      <c r="J294" s="60">
        <v>86793</v>
      </c>
      <c r="K294" s="60">
        <v>87711</v>
      </c>
      <c r="L294" s="310">
        <v>90594</v>
      </c>
      <c r="M294" s="277">
        <v>90696</v>
      </c>
      <c r="O294" s="354"/>
      <c r="P294"/>
      <c r="Q294"/>
      <c r="R294"/>
      <c r="S294"/>
      <c r="T294"/>
      <c r="U294"/>
      <c r="V294"/>
      <c r="W294"/>
      <c r="X294"/>
      <c r="Y294"/>
    </row>
    <row r="295" spans="2:25" ht="12" customHeight="1">
      <c r="B295" s="69"/>
      <c r="C295" s="176"/>
      <c r="D295" s="177"/>
      <c r="E295" s="177"/>
      <c r="F295" s="195"/>
      <c r="G295" s="195"/>
      <c r="H295" s="195"/>
      <c r="I295" s="195"/>
      <c r="J295" s="43"/>
      <c r="K295" s="43"/>
      <c r="L295" s="299"/>
      <c r="M295" s="467"/>
      <c r="O295" s="55"/>
      <c r="P295" s="16"/>
      <c r="Q295"/>
      <c r="R295"/>
      <c r="S295"/>
      <c r="T295"/>
      <c r="U295"/>
      <c r="V295"/>
      <c r="W295"/>
      <c r="X295"/>
      <c r="Y295"/>
    </row>
    <row r="296" spans="2:23" ht="6" customHeight="1">
      <c r="B296" s="69"/>
      <c r="C296" s="179"/>
      <c r="D296" s="66"/>
      <c r="E296" s="66"/>
      <c r="F296" s="66"/>
      <c r="G296" s="66"/>
      <c r="H296" s="66"/>
      <c r="I296" s="66"/>
      <c r="J296" s="66"/>
      <c r="K296" s="66"/>
      <c r="O296" s="342"/>
      <c r="P296" s="16"/>
      <c r="Q296" s="16"/>
      <c r="R296" s="16"/>
      <c r="S296" s="16"/>
      <c r="T296" s="16"/>
      <c r="U296" s="16"/>
      <c r="V296" s="16"/>
      <c r="W296" s="16"/>
    </row>
    <row r="297" spans="2:25" ht="37.5" customHeight="1">
      <c r="B297" s="69"/>
      <c r="C297" s="601" t="s">
        <v>245</v>
      </c>
      <c r="D297" s="601"/>
      <c r="E297" s="601"/>
      <c r="F297" s="601"/>
      <c r="G297" s="601"/>
      <c r="H297" s="601"/>
      <c r="I297" s="601"/>
      <c r="J297" s="601"/>
      <c r="K297" s="601"/>
      <c r="L297" s="601"/>
      <c r="M297" s="601"/>
      <c r="O297" s="340"/>
      <c r="Q297" s="340"/>
      <c r="R297" s="340"/>
      <c r="S297" s="340"/>
      <c r="T297" s="340"/>
      <c r="U297" s="340"/>
      <c r="V297" s="340"/>
      <c r="W297" s="340"/>
      <c r="X297" s="340"/>
      <c r="Y297" s="340"/>
    </row>
    <row r="298" spans="2:25" ht="5.25" customHeight="1">
      <c r="B298" s="69"/>
      <c r="C298" s="196"/>
      <c r="D298" s="66"/>
      <c r="E298" s="66"/>
      <c r="F298" s="66"/>
      <c r="G298" s="66"/>
      <c r="H298" s="66"/>
      <c r="I298" s="66"/>
      <c r="J298" s="66"/>
      <c r="K298" s="66"/>
      <c r="O298" s="340"/>
      <c r="Q298" s="340"/>
      <c r="R298" s="340"/>
      <c r="S298" s="340"/>
      <c r="T298" s="340"/>
      <c r="U298" s="340"/>
      <c r="V298" s="340"/>
      <c r="W298" s="340"/>
      <c r="X298" s="340"/>
      <c r="Y298" s="340"/>
    </row>
    <row r="299" spans="2:25" ht="12" customHeight="1">
      <c r="B299" s="69"/>
      <c r="C299" s="44" t="s">
        <v>44</v>
      </c>
      <c r="D299" s="66"/>
      <c r="E299" s="66"/>
      <c r="F299" s="66"/>
      <c r="G299" s="66"/>
      <c r="H299" s="66"/>
      <c r="I299" s="66"/>
      <c r="J299" s="66"/>
      <c r="K299" s="66"/>
      <c r="O299" s="340"/>
      <c r="Q299" s="340"/>
      <c r="R299" s="340"/>
      <c r="S299" s="340"/>
      <c r="T299" s="340"/>
      <c r="U299" s="340"/>
      <c r="V299" s="340"/>
      <c r="W299" s="340"/>
      <c r="X299" s="340"/>
      <c r="Y299" s="340"/>
    </row>
    <row r="300" spans="2:25" ht="12" customHeight="1">
      <c r="B300" s="69"/>
      <c r="C300" s="44"/>
      <c r="D300" s="66"/>
      <c r="E300" s="66"/>
      <c r="F300" s="66"/>
      <c r="G300" s="66"/>
      <c r="H300" s="66"/>
      <c r="I300" s="66"/>
      <c r="J300" s="66"/>
      <c r="K300" s="66"/>
      <c r="O300" s="340"/>
      <c r="Q300" s="340"/>
      <c r="R300" s="340"/>
      <c r="S300" s="340"/>
      <c r="T300" s="340"/>
      <c r="U300" s="340"/>
      <c r="V300" s="340"/>
      <c r="W300" s="340"/>
      <c r="X300" s="340"/>
      <c r="Y300" s="340"/>
    </row>
    <row r="301" spans="2:25" ht="12" customHeight="1">
      <c r="B301" s="69"/>
      <c r="C301" s="44"/>
      <c r="D301" s="66"/>
      <c r="E301" s="66"/>
      <c r="F301" s="66"/>
      <c r="G301" s="66"/>
      <c r="H301" s="66"/>
      <c r="I301" s="66"/>
      <c r="J301" s="66"/>
      <c r="K301" s="66"/>
      <c r="Q301" s="340"/>
      <c r="R301" s="340"/>
      <c r="S301" s="340"/>
      <c r="T301" s="340"/>
      <c r="U301" s="340"/>
      <c r="V301" s="340"/>
      <c r="W301" s="340"/>
      <c r="X301" s="340"/>
      <c r="Y301" s="340"/>
    </row>
    <row r="302" spans="2:25" ht="12" customHeight="1">
      <c r="B302" s="69"/>
      <c r="C302" s="197"/>
      <c r="D302" s="66"/>
      <c r="E302" s="66"/>
      <c r="F302" s="66"/>
      <c r="G302" s="66"/>
      <c r="H302" s="66"/>
      <c r="I302" s="66"/>
      <c r="J302" s="66"/>
      <c r="K302" s="66"/>
      <c r="Q302" s="340"/>
      <c r="R302" s="340"/>
      <c r="S302" s="340"/>
      <c r="T302" s="340"/>
      <c r="U302" s="340"/>
      <c r="V302" s="340"/>
      <c r="W302" s="340"/>
      <c r="X302" s="340"/>
      <c r="Y302" s="340"/>
    </row>
    <row r="303" spans="2:25" ht="12" customHeight="1">
      <c r="B303" s="146" t="s">
        <v>35</v>
      </c>
      <c r="C303" s="26" t="s">
        <v>259</v>
      </c>
      <c r="D303" s="66"/>
      <c r="E303" s="66"/>
      <c r="F303" s="66"/>
      <c r="G303" s="66"/>
      <c r="H303" s="66"/>
      <c r="I303" s="66"/>
      <c r="J303" s="66"/>
      <c r="K303" s="66"/>
      <c r="Q303" s="340"/>
      <c r="R303" s="340"/>
      <c r="S303" s="340"/>
      <c r="T303" s="340"/>
      <c r="U303" s="340"/>
      <c r="V303" s="340"/>
      <c r="W303" s="340"/>
      <c r="X303" s="340"/>
      <c r="Y303" s="340"/>
    </row>
    <row r="304" spans="2:25" ht="12" customHeight="1">
      <c r="B304" s="82"/>
      <c r="C304" s="27" t="s">
        <v>460</v>
      </c>
      <c r="D304" s="106"/>
      <c r="E304" s="66"/>
      <c r="F304" s="66"/>
      <c r="G304" s="66"/>
      <c r="H304" s="100"/>
      <c r="I304" s="66"/>
      <c r="J304" s="66"/>
      <c r="K304" s="66"/>
      <c r="Q304" s="340"/>
      <c r="R304" s="340"/>
      <c r="S304" s="340"/>
      <c r="T304" s="340"/>
      <c r="U304" s="340"/>
      <c r="V304" s="340"/>
      <c r="W304" s="340"/>
      <c r="X304" s="340"/>
      <c r="Y304" s="340"/>
    </row>
    <row r="305" spans="2:25" ht="12" customHeight="1">
      <c r="B305" s="69"/>
      <c r="C305" s="50"/>
      <c r="D305" s="66"/>
      <c r="E305" s="66"/>
      <c r="F305" s="66"/>
      <c r="G305" s="66"/>
      <c r="H305" s="100"/>
      <c r="I305" s="66"/>
      <c r="J305" s="66"/>
      <c r="K305" s="66"/>
      <c r="Q305" s="340"/>
      <c r="R305" s="340"/>
      <c r="S305" s="340"/>
      <c r="T305" s="340"/>
      <c r="U305" s="340"/>
      <c r="V305" s="340"/>
      <c r="W305" s="340"/>
      <c r="X305" s="340"/>
      <c r="Y305" s="340"/>
    </row>
    <row r="306" spans="2:25" ht="12" customHeight="1">
      <c r="B306" s="69"/>
      <c r="C306" s="419"/>
      <c r="D306" s="414"/>
      <c r="E306" s="414"/>
      <c r="F306" s="415">
        <v>2001</v>
      </c>
      <c r="G306" s="415">
        <v>2002</v>
      </c>
      <c r="H306" s="415">
        <v>2003</v>
      </c>
      <c r="I306" s="415">
        <v>2004</v>
      </c>
      <c r="J306" s="415">
        <v>2005</v>
      </c>
      <c r="K306" s="415">
        <v>2006</v>
      </c>
      <c r="L306" s="415">
        <v>2007</v>
      </c>
      <c r="M306" s="415">
        <v>2008</v>
      </c>
      <c r="Q306" s="340"/>
      <c r="R306" s="340"/>
      <c r="S306" s="340"/>
      <c r="T306" s="340"/>
      <c r="U306" s="340"/>
      <c r="V306" s="340"/>
      <c r="W306" s="340"/>
      <c r="X306" s="340"/>
      <c r="Y306" s="340"/>
    </row>
    <row r="307" spans="2:25" ht="12" customHeight="1">
      <c r="B307" s="69"/>
      <c r="C307" s="51"/>
      <c r="D307" s="52"/>
      <c r="E307" s="52"/>
      <c r="F307" s="30"/>
      <c r="G307" s="30"/>
      <c r="H307" s="30"/>
      <c r="I307" s="30"/>
      <c r="J307" s="30"/>
      <c r="K307" s="30"/>
      <c r="L307" s="295"/>
      <c r="M307" s="378"/>
      <c r="Q307" s="340"/>
      <c r="R307" s="340"/>
      <c r="S307" s="340"/>
      <c r="T307" s="340"/>
      <c r="U307" s="340"/>
      <c r="V307" s="340"/>
      <c r="W307" s="340"/>
      <c r="X307" s="340"/>
      <c r="Y307" s="340"/>
    </row>
    <row r="308" spans="2:13" ht="26.25" customHeight="1">
      <c r="B308" s="69"/>
      <c r="C308" s="604" t="s">
        <v>121</v>
      </c>
      <c r="D308" s="605"/>
      <c r="E308" s="605"/>
      <c r="F308" s="450">
        <v>1119342</v>
      </c>
      <c r="G308" s="450">
        <v>1261195</v>
      </c>
      <c r="H308" s="450">
        <v>1335099</v>
      </c>
      <c r="I308" s="450">
        <v>1342661</v>
      </c>
      <c r="J308" s="450">
        <v>1399850</v>
      </c>
      <c r="K308" s="450">
        <v>1420538</v>
      </c>
      <c r="L308" s="450">
        <v>1489898</v>
      </c>
      <c r="M308" s="451">
        <v>1475402</v>
      </c>
    </row>
    <row r="309" spans="2:13" ht="6.75" customHeight="1">
      <c r="B309" s="69"/>
      <c r="C309" s="198"/>
      <c r="D309" s="23"/>
      <c r="E309" s="23"/>
      <c r="F309" s="60"/>
      <c r="G309" s="60"/>
      <c r="H309" s="60"/>
      <c r="I309" s="60"/>
      <c r="J309" s="60"/>
      <c r="K309" s="60"/>
      <c r="L309" s="60"/>
      <c r="M309" s="61"/>
    </row>
    <row r="310" spans="2:35" ht="12" customHeight="1">
      <c r="B310" s="69"/>
      <c r="C310" s="38" t="s">
        <v>0</v>
      </c>
      <c r="D310" s="23"/>
      <c r="E310" s="23"/>
      <c r="F310" s="60">
        <v>246581</v>
      </c>
      <c r="G310" s="60">
        <v>291281</v>
      </c>
      <c r="H310" s="60">
        <v>314911</v>
      </c>
      <c r="I310" s="60">
        <v>317728</v>
      </c>
      <c r="J310" s="60">
        <v>327636</v>
      </c>
      <c r="K310" s="60">
        <v>336320</v>
      </c>
      <c r="L310" s="317">
        <v>368465</v>
      </c>
      <c r="M310" s="277">
        <v>378771</v>
      </c>
      <c r="O310" s="341"/>
      <c r="P310" s="341"/>
      <c r="Q310"/>
      <c r="R310"/>
      <c r="S310"/>
      <c r="T310"/>
      <c r="U310"/>
      <c r="V310"/>
      <c r="W310"/>
      <c r="X310"/>
      <c r="Y310"/>
      <c r="AA310"/>
      <c r="AB310"/>
      <c r="AC310"/>
      <c r="AD310"/>
      <c r="AE310"/>
      <c r="AF310"/>
      <c r="AG310"/>
      <c r="AH310"/>
      <c r="AI310"/>
    </row>
    <row r="311" spans="2:35" s="40" customFormat="1" ht="12" customHeight="1">
      <c r="B311" s="68"/>
      <c r="C311" s="38" t="s">
        <v>1</v>
      </c>
      <c r="D311" s="39"/>
      <c r="E311" s="39"/>
      <c r="F311" s="60">
        <v>137218</v>
      </c>
      <c r="G311" s="60">
        <v>155652</v>
      </c>
      <c r="H311" s="60">
        <v>161764</v>
      </c>
      <c r="I311" s="60">
        <v>161211</v>
      </c>
      <c r="J311" s="60">
        <v>167996</v>
      </c>
      <c r="K311" s="60">
        <v>170722</v>
      </c>
      <c r="L311" s="317">
        <v>179362</v>
      </c>
      <c r="M311" s="277">
        <v>175860</v>
      </c>
      <c r="O311" s="341"/>
      <c r="P311" s="341"/>
      <c r="AA311"/>
      <c r="AB311"/>
      <c r="AC311"/>
      <c r="AD311"/>
      <c r="AE311"/>
      <c r="AF311"/>
      <c r="AG311"/>
      <c r="AH311"/>
      <c r="AI311"/>
    </row>
    <row r="312" spans="2:35" ht="12" customHeight="1">
      <c r="B312" s="69"/>
      <c r="C312" s="38" t="s">
        <v>2</v>
      </c>
      <c r="D312" s="39"/>
      <c r="E312" s="39"/>
      <c r="F312" s="60">
        <v>592939</v>
      </c>
      <c r="G312" s="60">
        <v>643653</v>
      </c>
      <c r="H312" s="60">
        <v>678338</v>
      </c>
      <c r="I312" s="60">
        <v>675943</v>
      </c>
      <c r="J312" s="60">
        <v>707391</v>
      </c>
      <c r="K312" s="60">
        <v>708984</v>
      </c>
      <c r="L312" s="317">
        <v>723019</v>
      </c>
      <c r="M312" s="277">
        <v>703764</v>
      </c>
      <c r="O312" s="341"/>
      <c r="P312" s="341"/>
      <c r="Q312"/>
      <c r="R312"/>
      <c r="S312"/>
      <c r="T312"/>
      <c r="U312"/>
      <c r="V312"/>
      <c r="W312"/>
      <c r="X312"/>
      <c r="Y312"/>
      <c r="AA312"/>
      <c r="AB312"/>
      <c r="AC312"/>
      <c r="AD312"/>
      <c r="AE312"/>
      <c r="AF312"/>
      <c r="AG312"/>
      <c r="AH312"/>
      <c r="AI312"/>
    </row>
    <row r="313" spans="2:35" s="40" customFormat="1" ht="12" customHeight="1">
      <c r="B313" s="68"/>
      <c r="C313" s="38" t="s">
        <v>3</v>
      </c>
      <c r="D313" s="39"/>
      <c r="E313" s="39"/>
      <c r="F313" s="60">
        <v>22827</v>
      </c>
      <c r="G313" s="60">
        <v>35159</v>
      </c>
      <c r="H313" s="60">
        <v>35111</v>
      </c>
      <c r="I313" s="60">
        <v>36327</v>
      </c>
      <c r="J313" s="60">
        <v>38111</v>
      </c>
      <c r="K313" s="60">
        <v>39718</v>
      </c>
      <c r="L313" s="317">
        <v>46998</v>
      </c>
      <c r="M313" s="277">
        <v>45898</v>
      </c>
      <c r="O313" s="341"/>
      <c r="P313" s="341"/>
      <c r="Q313"/>
      <c r="R313"/>
      <c r="S313"/>
      <c r="T313"/>
      <c r="U313"/>
      <c r="V313"/>
      <c r="W313"/>
      <c r="X313"/>
      <c r="Y313"/>
      <c r="AA313"/>
      <c r="AB313"/>
      <c r="AC313"/>
      <c r="AD313"/>
      <c r="AE313"/>
      <c r="AF313"/>
      <c r="AG313"/>
      <c r="AH313"/>
      <c r="AI313"/>
    </row>
    <row r="314" spans="2:35" ht="12" customHeight="1">
      <c r="B314" s="69"/>
      <c r="C314" s="38" t="s">
        <v>4</v>
      </c>
      <c r="D314" s="39"/>
      <c r="E314" s="39"/>
      <c r="F314" s="60">
        <v>38401</v>
      </c>
      <c r="G314" s="60">
        <v>47614</v>
      </c>
      <c r="H314" s="60">
        <v>50633</v>
      </c>
      <c r="I314" s="60">
        <v>50336</v>
      </c>
      <c r="J314" s="60">
        <v>52596</v>
      </c>
      <c r="K314" s="60">
        <v>52600</v>
      </c>
      <c r="L314" s="317">
        <v>56082</v>
      </c>
      <c r="M314" s="277">
        <v>54618</v>
      </c>
      <c r="O314" s="341"/>
      <c r="P314" s="341"/>
      <c r="Q314"/>
      <c r="R314"/>
      <c r="S314"/>
      <c r="T314"/>
      <c r="U314"/>
      <c r="V314"/>
      <c r="W314"/>
      <c r="X314"/>
      <c r="Y314"/>
      <c r="AA314"/>
      <c r="AB314"/>
      <c r="AC314"/>
      <c r="AD314"/>
      <c r="AE314"/>
      <c r="AF314"/>
      <c r="AG314"/>
      <c r="AH314"/>
      <c r="AI314"/>
    </row>
    <row r="315" spans="2:35" s="40" customFormat="1" ht="12" customHeight="1">
      <c r="B315" s="68"/>
      <c r="C315" s="38" t="s">
        <v>5</v>
      </c>
      <c r="D315" s="39"/>
      <c r="E315" s="39"/>
      <c r="F315" s="60">
        <v>35483</v>
      </c>
      <c r="G315" s="60">
        <v>36680</v>
      </c>
      <c r="H315" s="60">
        <v>37881</v>
      </c>
      <c r="I315" s="60">
        <v>38751</v>
      </c>
      <c r="J315" s="60">
        <v>40047</v>
      </c>
      <c r="K315" s="60">
        <v>43827</v>
      </c>
      <c r="L315" s="317">
        <v>45695</v>
      </c>
      <c r="M315" s="277">
        <v>46063</v>
      </c>
      <c r="O315" s="341"/>
      <c r="P315" s="341"/>
      <c r="Q315"/>
      <c r="R315"/>
      <c r="S315"/>
      <c r="T315"/>
      <c r="U315"/>
      <c r="V315"/>
      <c r="W315"/>
      <c r="X315"/>
      <c r="Y315"/>
      <c r="AA315"/>
      <c r="AB315"/>
      <c r="AC315"/>
      <c r="AD315"/>
      <c r="AE315"/>
      <c r="AF315"/>
      <c r="AG315"/>
      <c r="AH315"/>
      <c r="AI315"/>
    </row>
    <row r="316" spans="2:35" ht="12" customHeight="1">
      <c r="B316" s="69"/>
      <c r="C316" s="38" t="s">
        <v>6</v>
      </c>
      <c r="D316" s="39"/>
      <c r="E316" s="39"/>
      <c r="F316" s="60">
        <v>45893</v>
      </c>
      <c r="G316" s="60">
        <v>51156</v>
      </c>
      <c r="H316" s="60">
        <v>56461</v>
      </c>
      <c r="I316" s="60">
        <v>62365</v>
      </c>
      <c r="J316" s="60">
        <v>66073</v>
      </c>
      <c r="K316" s="60">
        <v>68367</v>
      </c>
      <c r="L316" s="317">
        <v>70277</v>
      </c>
      <c r="M316" s="277">
        <v>70428</v>
      </c>
      <c r="O316" s="341"/>
      <c r="P316" s="341"/>
      <c r="Q316"/>
      <c r="R316"/>
      <c r="S316"/>
      <c r="T316"/>
      <c r="U316"/>
      <c r="V316"/>
      <c r="W316"/>
      <c r="X316"/>
      <c r="Y316"/>
      <c r="AA316"/>
      <c r="AB316"/>
      <c r="AC316"/>
      <c r="AD316"/>
      <c r="AE316"/>
      <c r="AF316"/>
      <c r="AG316"/>
      <c r="AH316"/>
      <c r="AI316"/>
    </row>
    <row r="317" spans="1:35" ht="12" customHeight="1">
      <c r="A317" s="25"/>
      <c r="B317" s="69"/>
      <c r="C317" s="198"/>
      <c r="D317" s="23"/>
      <c r="E317" s="23"/>
      <c r="F317" s="199"/>
      <c r="G317" s="199"/>
      <c r="H317" s="199"/>
      <c r="I317" s="199"/>
      <c r="J317" s="199"/>
      <c r="K317" s="199"/>
      <c r="L317" s="199"/>
      <c r="M317" s="90"/>
      <c r="O317" s="341"/>
      <c r="P317" s="341"/>
      <c r="Q317"/>
      <c r="R317"/>
      <c r="S317"/>
      <c r="T317"/>
      <c r="U317"/>
      <c r="V317"/>
      <c r="W317"/>
      <c r="X317"/>
      <c r="Y317"/>
      <c r="AA317"/>
      <c r="AB317"/>
      <c r="AC317"/>
      <c r="AD317"/>
      <c r="AE317"/>
      <c r="AF317"/>
      <c r="AG317"/>
      <c r="AH317"/>
      <c r="AI317"/>
    </row>
    <row r="318" spans="2:35" ht="24" customHeight="1">
      <c r="B318" s="69"/>
      <c r="C318" s="602" t="s">
        <v>54</v>
      </c>
      <c r="D318" s="603"/>
      <c r="E318" s="603"/>
      <c r="F318" s="450">
        <v>223826</v>
      </c>
      <c r="G318" s="450">
        <v>288997</v>
      </c>
      <c r="H318" s="450">
        <v>341465</v>
      </c>
      <c r="I318" s="450">
        <v>375291</v>
      </c>
      <c r="J318" s="450">
        <v>394493</v>
      </c>
      <c r="K318" s="450">
        <v>435561</v>
      </c>
      <c r="L318" s="450">
        <v>483532</v>
      </c>
      <c r="M318" s="451">
        <v>586389</v>
      </c>
      <c r="O318" s="341"/>
      <c r="P318" s="341"/>
      <c r="Q318"/>
      <c r="R318"/>
      <c r="S318"/>
      <c r="T318"/>
      <c r="U318"/>
      <c r="V318"/>
      <c r="W318"/>
      <c r="X318"/>
      <c r="Y318"/>
      <c r="AA318"/>
      <c r="AB318"/>
      <c r="AC318"/>
      <c r="AD318"/>
      <c r="AE318"/>
      <c r="AF318"/>
      <c r="AG318"/>
      <c r="AH318"/>
      <c r="AI318"/>
    </row>
    <row r="319" spans="2:19" ht="4.5" customHeight="1">
      <c r="B319" s="69"/>
      <c r="C319" s="198"/>
      <c r="D319" s="23"/>
      <c r="E319" s="23"/>
      <c r="F319" s="199"/>
      <c r="G319" s="199"/>
      <c r="H319" s="199"/>
      <c r="I319" s="199"/>
      <c r="J319" s="199"/>
      <c r="K319" s="199"/>
      <c r="L319" s="199"/>
      <c r="M319" s="90"/>
      <c r="O319" s="341"/>
      <c r="P319" s="341"/>
      <c r="Q319" s="341"/>
      <c r="R319" s="341"/>
      <c r="S319" s="16"/>
    </row>
    <row r="320" spans="2:19" ht="12" customHeight="1">
      <c r="B320" s="69"/>
      <c r="C320" s="38" t="s">
        <v>0</v>
      </c>
      <c r="D320" s="39"/>
      <c r="E320" s="39"/>
      <c r="F320" s="60">
        <v>69947</v>
      </c>
      <c r="G320" s="60">
        <v>92530</v>
      </c>
      <c r="H320" s="60">
        <v>111116</v>
      </c>
      <c r="I320" s="60">
        <v>123306</v>
      </c>
      <c r="J320" s="60">
        <v>123444</v>
      </c>
      <c r="K320" s="60">
        <v>141296</v>
      </c>
      <c r="L320" s="317">
        <v>156738</v>
      </c>
      <c r="M320" s="277">
        <v>192363</v>
      </c>
      <c r="O320" s="341"/>
      <c r="P320" s="341"/>
      <c r="Q320" s="341"/>
      <c r="R320" s="341"/>
      <c r="S320" s="16"/>
    </row>
    <row r="321" spans="2:25" s="40" customFormat="1" ht="12" customHeight="1">
      <c r="B321" s="68"/>
      <c r="C321" s="38" t="s">
        <v>1</v>
      </c>
      <c r="D321" s="39"/>
      <c r="E321" s="39"/>
      <c r="F321" s="60">
        <v>68569</v>
      </c>
      <c r="G321" s="60">
        <v>85192</v>
      </c>
      <c r="H321" s="60">
        <v>105538</v>
      </c>
      <c r="I321" s="60">
        <v>116618</v>
      </c>
      <c r="J321" s="60">
        <v>117069</v>
      </c>
      <c r="K321" s="60">
        <v>124131</v>
      </c>
      <c r="L321" s="317">
        <v>136918</v>
      </c>
      <c r="M321" s="277">
        <v>168666</v>
      </c>
      <c r="O321" s="341"/>
      <c r="P321" s="341"/>
      <c r="Q321" s="341"/>
      <c r="R321" s="341"/>
      <c r="S321" s="341"/>
      <c r="T321" s="341"/>
      <c r="U321" s="341"/>
      <c r="V321" s="341"/>
      <c r="W321" s="341"/>
      <c r="X321" s="341"/>
      <c r="Y321" s="341"/>
    </row>
    <row r="322" spans="2:25" ht="12" customHeight="1">
      <c r="B322" s="69"/>
      <c r="C322" s="38" t="s">
        <v>2</v>
      </c>
      <c r="D322" s="39"/>
      <c r="E322" s="39"/>
      <c r="F322" s="60">
        <v>25006</v>
      </c>
      <c r="G322" s="60">
        <v>35643</v>
      </c>
      <c r="H322" s="60">
        <v>38089</v>
      </c>
      <c r="I322" s="60">
        <v>41029</v>
      </c>
      <c r="J322" s="60">
        <v>45578</v>
      </c>
      <c r="K322" s="60">
        <v>48693</v>
      </c>
      <c r="L322" s="317">
        <v>51351</v>
      </c>
      <c r="M322" s="277">
        <v>65965</v>
      </c>
      <c r="O322" s="341"/>
      <c r="P322" s="341"/>
      <c r="Q322" s="341"/>
      <c r="R322" s="341"/>
      <c r="S322" s="341"/>
      <c r="T322" s="341"/>
      <c r="U322" s="341"/>
      <c r="V322" s="341"/>
      <c r="W322" s="341"/>
      <c r="X322" s="341"/>
      <c r="Y322" s="341"/>
    </row>
    <row r="323" spans="2:25" s="40" customFormat="1" ht="12" customHeight="1">
      <c r="B323" s="68"/>
      <c r="C323" s="38" t="s">
        <v>3</v>
      </c>
      <c r="D323" s="39"/>
      <c r="E323" s="39"/>
      <c r="F323" s="60">
        <v>30400</v>
      </c>
      <c r="G323" s="60">
        <v>39670</v>
      </c>
      <c r="H323" s="60">
        <v>45349</v>
      </c>
      <c r="I323" s="60">
        <v>48466</v>
      </c>
      <c r="J323" s="60">
        <v>48990</v>
      </c>
      <c r="K323" s="60">
        <v>48422</v>
      </c>
      <c r="L323" s="317">
        <v>52439</v>
      </c>
      <c r="M323" s="277">
        <v>60692</v>
      </c>
      <c r="O323" s="341"/>
      <c r="P323" s="341"/>
      <c r="Q323" s="341"/>
      <c r="R323" s="341"/>
      <c r="S323" s="341"/>
      <c r="T323" s="341"/>
      <c r="U323" s="341"/>
      <c r="V323" s="341"/>
      <c r="W323" s="341"/>
      <c r="X323" s="341"/>
      <c r="Y323" s="341"/>
    </row>
    <row r="324" spans="2:25" ht="12" customHeight="1">
      <c r="B324" s="69"/>
      <c r="C324" s="38" t="s">
        <v>4</v>
      </c>
      <c r="D324" s="39"/>
      <c r="E324" s="39"/>
      <c r="F324" s="60">
        <v>15990</v>
      </c>
      <c r="G324" s="60">
        <v>17522</v>
      </c>
      <c r="H324" s="60">
        <v>19338</v>
      </c>
      <c r="I324" s="60">
        <v>20243</v>
      </c>
      <c r="J324" s="60">
        <v>19703</v>
      </c>
      <c r="K324" s="60">
        <v>20454</v>
      </c>
      <c r="L324" s="317">
        <v>22185</v>
      </c>
      <c r="M324" s="277">
        <v>27778</v>
      </c>
      <c r="O324" s="350"/>
      <c r="P324" s="350"/>
      <c r="Q324" s="341"/>
      <c r="R324" s="341"/>
      <c r="S324" s="341"/>
      <c r="T324" s="341"/>
      <c r="U324" s="341"/>
      <c r="V324" s="341"/>
      <c r="W324" s="341"/>
      <c r="X324" s="341"/>
      <c r="Y324" s="341"/>
    </row>
    <row r="325" spans="2:25" s="40" customFormat="1" ht="12" customHeight="1">
      <c r="B325" s="68"/>
      <c r="C325" s="38" t="s">
        <v>5</v>
      </c>
      <c r="D325" s="39"/>
      <c r="E325" s="39"/>
      <c r="F325" s="60">
        <v>12243</v>
      </c>
      <c r="G325" s="60">
        <v>15836</v>
      </c>
      <c r="H325" s="60">
        <v>18086</v>
      </c>
      <c r="I325" s="60">
        <v>20450</v>
      </c>
      <c r="J325" s="60">
        <v>23047</v>
      </c>
      <c r="K325" s="60">
        <v>34545</v>
      </c>
      <c r="L325" s="317">
        <v>44576</v>
      </c>
      <c r="M325" s="277">
        <v>47942</v>
      </c>
      <c r="O325" s="355"/>
      <c r="P325" s="355"/>
      <c r="Q325" s="341"/>
      <c r="R325" s="341"/>
      <c r="S325" s="341"/>
      <c r="T325" s="341"/>
      <c r="U325" s="341"/>
      <c r="V325" s="341"/>
      <c r="W325" s="341"/>
      <c r="X325" s="341"/>
      <c r="Y325" s="341"/>
    </row>
    <row r="326" spans="2:25" ht="12" customHeight="1">
      <c r="B326" s="69"/>
      <c r="C326" s="38" t="s">
        <v>6</v>
      </c>
      <c r="D326" s="39"/>
      <c r="E326" s="39"/>
      <c r="F326" s="60">
        <v>1671</v>
      </c>
      <c r="G326" s="60">
        <v>2604</v>
      </c>
      <c r="H326" s="60">
        <v>3949</v>
      </c>
      <c r="I326" s="60">
        <v>5179</v>
      </c>
      <c r="J326" s="60">
        <v>16662</v>
      </c>
      <c r="K326" s="60">
        <v>18020</v>
      </c>
      <c r="L326" s="317">
        <v>19325</v>
      </c>
      <c r="M326" s="277">
        <v>22983</v>
      </c>
      <c r="O326" s="355"/>
      <c r="P326" s="355"/>
      <c r="Q326" s="341"/>
      <c r="R326" s="341"/>
      <c r="S326" s="341"/>
      <c r="T326" s="341"/>
      <c r="U326" s="341"/>
      <c r="V326" s="341"/>
      <c r="W326" s="341"/>
      <c r="X326" s="341"/>
      <c r="Y326" s="341"/>
    </row>
    <row r="327" spans="2:25" ht="6.75" customHeight="1">
      <c r="B327" s="69"/>
      <c r="C327" s="109"/>
      <c r="D327" s="110"/>
      <c r="E327" s="110"/>
      <c r="F327" s="195"/>
      <c r="G327" s="195"/>
      <c r="H327" s="195"/>
      <c r="I327" s="195"/>
      <c r="J327" s="195"/>
      <c r="K327" s="195"/>
      <c r="L327" s="195"/>
      <c r="M327" s="467"/>
      <c r="O327" s="355"/>
      <c r="P327" s="355"/>
      <c r="Q327" s="341"/>
      <c r="R327" s="341"/>
      <c r="S327" s="341"/>
      <c r="T327" s="341"/>
      <c r="U327" s="341"/>
      <c r="V327" s="341"/>
      <c r="W327" s="341"/>
      <c r="X327" s="341"/>
      <c r="Y327" s="341"/>
    </row>
    <row r="328" spans="2:25" ht="12" customHeight="1">
      <c r="B328" s="69"/>
      <c r="C328" s="52"/>
      <c r="D328" s="52"/>
      <c r="E328" s="52"/>
      <c r="F328" s="52"/>
      <c r="G328" s="200"/>
      <c r="H328" s="200"/>
      <c r="I328" s="200"/>
      <c r="J328" s="200"/>
      <c r="K328" s="200"/>
      <c r="L328" s="200"/>
      <c r="O328" s="355"/>
      <c r="P328" s="355"/>
      <c r="Q328" s="341"/>
      <c r="R328" s="341"/>
      <c r="S328" s="341"/>
      <c r="T328" s="341"/>
      <c r="U328" s="341"/>
      <c r="V328" s="341"/>
      <c r="W328" s="341"/>
      <c r="X328" s="341"/>
      <c r="Y328" s="341"/>
    </row>
    <row r="329" spans="3:25" ht="12" customHeight="1">
      <c r="C329" s="179" t="s">
        <v>44</v>
      </c>
      <c r="O329" s="355"/>
      <c r="P329" s="355"/>
      <c r="Q329" s="341"/>
      <c r="R329" s="341"/>
      <c r="S329" s="341"/>
      <c r="T329" s="341"/>
      <c r="U329" s="341"/>
      <c r="V329" s="341"/>
      <c r="W329" s="341"/>
      <c r="X329" s="341"/>
      <c r="Y329" s="341"/>
    </row>
    <row r="330" spans="3:25" ht="12" customHeight="1">
      <c r="C330" s="179"/>
      <c r="O330" s="355"/>
      <c r="P330" s="355"/>
      <c r="Q330" s="341"/>
      <c r="R330" s="341"/>
      <c r="S330" s="341"/>
      <c r="T330" s="341"/>
      <c r="U330" s="341"/>
      <c r="V330" s="341"/>
      <c r="W330" s="341"/>
      <c r="X330" s="341"/>
      <c r="Y330" s="341"/>
    </row>
    <row r="331" spans="3:25" ht="12" customHeight="1">
      <c r="C331" s="179"/>
      <c r="O331" s="355"/>
      <c r="P331" s="355"/>
      <c r="Q331" s="341"/>
      <c r="R331" s="341"/>
      <c r="S331" s="341"/>
      <c r="T331" s="341"/>
      <c r="U331" s="341"/>
      <c r="V331" s="341"/>
      <c r="W331" s="341"/>
      <c r="X331" s="341"/>
      <c r="Y331" s="341"/>
    </row>
    <row r="332" spans="3:25" ht="12" customHeight="1">
      <c r="C332" s="179"/>
      <c r="O332" s="355"/>
      <c r="P332" s="355"/>
      <c r="Q332" s="341"/>
      <c r="R332" s="341"/>
      <c r="S332" s="341"/>
      <c r="T332" s="341"/>
      <c r="U332" s="341"/>
      <c r="V332" s="341"/>
      <c r="W332" s="341"/>
      <c r="X332" s="341"/>
      <c r="Y332" s="341"/>
    </row>
    <row r="333" spans="2:23" ht="12" customHeight="1">
      <c r="B333" s="146" t="s">
        <v>36</v>
      </c>
      <c r="C333" s="26" t="s">
        <v>125</v>
      </c>
      <c r="D333" s="66"/>
      <c r="E333" s="66"/>
      <c r="F333" s="66"/>
      <c r="G333" s="66"/>
      <c r="H333" s="66"/>
      <c r="I333" s="66"/>
      <c r="J333" s="66"/>
      <c r="O333" s="355"/>
      <c r="P333" s="355"/>
      <c r="Q333" s="355"/>
      <c r="R333" s="355"/>
      <c r="S333" s="355"/>
      <c r="T333" s="355"/>
      <c r="U333" s="355"/>
      <c r="V333" s="355"/>
      <c r="W333" s="16"/>
    </row>
    <row r="334" spans="2:23" ht="12" customHeight="1">
      <c r="B334" s="201"/>
      <c r="C334" s="202" t="s">
        <v>461</v>
      </c>
      <c r="D334" s="66"/>
      <c r="E334" s="66"/>
      <c r="F334" s="66"/>
      <c r="G334" s="66"/>
      <c r="H334" s="66"/>
      <c r="I334" s="66"/>
      <c r="J334" s="66"/>
      <c r="O334" s="355"/>
      <c r="P334" s="355"/>
      <c r="Q334" s="355"/>
      <c r="R334" s="355"/>
      <c r="S334" s="355"/>
      <c r="T334" s="355"/>
      <c r="U334" s="355"/>
      <c r="V334" s="355"/>
      <c r="W334" s="16"/>
    </row>
    <row r="335" spans="2:23" ht="12" customHeight="1">
      <c r="B335" s="69"/>
      <c r="C335" s="50"/>
      <c r="D335" s="48"/>
      <c r="E335" s="48"/>
      <c r="F335" s="48"/>
      <c r="G335" s="48"/>
      <c r="H335" s="48"/>
      <c r="I335" s="48"/>
      <c r="J335" s="48"/>
      <c r="O335" s="16"/>
      <c r="P335" s="16"/>
      <c r="Q335" s="16"/>
      <c r="R335" s="16"/>
      <c r="S335" s="16"/>
      <c r="T335" s="16"/>
      <c r="U335" s="16"/>
      <c r="V335" s="16"/>
      <c r="W335" s="16"/>
    </row>
    <row r="336" spans="2:23" ht="12" customHeight="1">
      <c r="B336" s="69"/>
      <c r="C336" s="440"/>
      <c r="D336" s="438"/>
      <c r="E336" s="438"/>
      <c r="F336" s="415">
        <v>2001</v>
      </c>
      <c r="G336" s="415">
        <v>2002</v>
      </c>
      <c r="H336" s="415">
        <v>2003</v>
      </c>
      <c r="I336" s="415">
        <v>2004</v>
      </c>
      <c r="J336" s="415">
        <v>2005</v>
      </c>
      <c r="K336" s="415">
        <v>2006</v>
      </c>
      <c r="L336" s="415">
        <v>2007</v>
      </c>
      <c r="M336" s="415">
        <v>2008</v>
      </c>
      <c r="O336" s="16"/>
      <c r="P336" s="16"/>
      <c r="Q336" s="16"/>
      <c r="R336" s="16"/>
      <c r="S336" s="16"/>
      <c r="T336" s="16"/>
      <c r="U336" s="16"/>
      <c r="V336" s="16"/>
      <c r="W336" s="16"/>
    </row>
    <row r="337" spans="2:20" s="23" customFormat="1" ht="12" customHeight="1">
      <c r="B337" s="49"/>
      <c r="C337" s="107"/>
      <c r="D337" s="108"/>
      <c r="E337" s="108"/>
      <c r="F337" s="203"/>
      <c r="G337" s="203"/>
      <c r="H337" s="203"/>
      <c r="I337" s="203"/>
      <c r="J337" s="203"/>
      <c r="K337" s="203"/>
      <c r="L337" s="318"/>
      <c r="M337" s="552"/>
      <c r="O337" s="21"/>
      <c r="P337" s="21"/>
      <c r="Q337" s="21"/>
      <c r="R337" s="21"/>
      <c r="S337" s="21"/>
      <c r="T337" s="21"/>
    </row>
    <row r="338" spans="1:13" s="40" customFormat="1" ht="24.75" customHeight="1">
      <c r="A338" s="128"/>
      <c r="B338" s="68"/>
      <c r="C338" s="599" t="s">
        <v>114</v>
      </c>
      <c r="D338" s="600"/>
      <c r="E338" s="600"/>
      <c r="F338" s="204">
        <v>22.226149385175063</v>
      </c>
      <c r="G338" s="204">
        <v>24.10753317522817</v>
      </c>
      <c r="H338" s="204">
        <v>25.083459727687096</v>
      </c>
      <c r="I338" s="204">
        <v>24.88502827471334</v>
      </c>
      <c r="J338" s="204">
        <v>25.592914244677655</v>
      </c>
      <c r="K338" s="204">
        <v>25.67506164199601</v>
      </c>
      <c r="L338" s="319">
        <v>26.651151891556374</v>
      </c>
      <c r="M338" s="553">
        <v>26.391848840058884</v>
      </c>
    </row>
    <row r="339" spans="2:13" ht="12" customHeight="1">
      <c r="B339" s="69"/>
      <c r="C339" s="205"/>
      <c r="D339" s="206"/>
      <c r="E339" s="206"/>
      <c r="F339" s="207"/>
      <c r="G339" s="207"/>
      <c r="H339" s="207"/>
      <c r="I339" s="207"/>
      <c r="J339" s="207"/>
      <c r="K339" s="207"/>
      <c r="L339" s="320"/>
      <c r="M339" s="399"/>
    </row>
    <row r="340" spans="2:12" ht="6" customHeight="1">
      <c r="B340" s="69"/>
      <c r="C340" s="208"/>
      <c r="D340" s="208"/>
      <c r="E340" s="208"/>
      <c r="F340" s="23"/>
      <c r="G340" s="209"/>
      <c r="H340" s="209"/>
      <c r="I340" s="209"/>
      <c r="J340" s="209"/>
      <c r="K340" s="209"/>
      <c r="L340" s="209"/>
    </row>
    <row r="341" spans="2:10" ht="12" customHeight="1">
      <c r="B341" s="69"/>
      <c r="C341" s="97" t="s">
        <v>53</v>
      </c>
      <c r="D341" s="48"/>
      <c r="E341" s="48"/>
      <c r="F341" s="48"/>
      <c r="G341" s="48"/>
      <c r="H341" s="48"/>
      <c r="I341" s="48"/>
      <c r="J341" s="48"/>
    </row>
    <row r="342" spans="2:10" ht="5.25" customHeight="1">
      <c r="B342" s="69"/>
      <c r="C342" s="97"/>
      <c r="D342" s="48"/>
      <c r="E342" s="48"/>
      <c r="F342" s="48"/>
      <c r="G342" s="48"/>
      <c r="H342" s="48"/>
      <c r="I342" s="48"/>
      <c r="J342" s="48"/>
    </row>
    <row r="343" ht="12" customHeight="1">
      <c r="C343" s="97" t="s">
        <v>43</v>
      </c>
    </row>
    <row r="344" ht="13.5" customHeight="1">
      <c r="C344" s="97"/>
    </row>
    <row r="345" ht="13.5" customHeight="1">
      <c r="C345" s="97"/>
    </row>
    <row r="346" ht="12" customHeight="1">
      <c r="C346" s="97"/>
    </row>
    <row r="347" spans="2:12" s="25" customFormat="1" ht="12" customHeight="1">
      <c r="B347" s="113" t="s">
        <v>61</v>
      </c>
      <c r="C347" s="115" t="s">
        <v>48</v>
      </c>
      <c r="D347" s="145"/>
      <c r="E347" s="145"/>
      <c r="F347" s="145"/>
      <c r="G347" s="145"/>
      <c r="H347" s="145"/>
      <c r="I347" s="145"/>
      <c r="J347" s="145"/>
      <c r="K347" s="145"/>
      <c r="L347" s="145"/>
    </row>
    <row r="349" spans="2:11" s="25" customFormat="1" ht="12" customHeight="1">
      <c r="B349" s="113" t="s">
        <v>63</v>
      </c>
      <c r="C349" s="115" t="s">
        <v>42</v>
      </c>
      <c r="D349" s="116"/>
      <c r="E349" s="116"/>
      <c r="F349" s="116"/>
      <c r="G349" s="116"/>
      <c r="H349" s="106"/>
      <c r="I349" s="106"/>
      <c r="J349" s="106"/>
      <c r="K349" s="106"/>
    </row>
    <row r="351" spans="2:3" ht="12" customHeight="1">
      <c r="B351" s="146" t="s">
        <v>37</v>
      </c>
      <c r="C351" s="147" t="s">
        <v>15</v>
      </c>
    </row>
    <row r="352" spans="2:3" ht="12" customHeight="1">
      <c r="B352" s="210"/>
      <c r="C352" s="83" t="s">
        <v>448</v>
      </c>
    </row>
    <row r="354" spans="3:13" ht="12" customHeight="1">
      <c r="C354" s="440"/>
      <c r="D354" s="439"/>
      <c r="E354" s="439"/>
      <c r="F354" s="415">
        <v>2001</v>
      </c>
      <c r="G354" s="415">
        <v>2002</v>
      </c>
      <c r="H354" s="415">
        <v>2003</v>
      </c>
      <c r="I354" s="420">
        <v>2004</v>
      </c>
      <c r="J354" s="420">
        <v>2005</v>
      </c>
      <c r="K354" s="420">
        <v>2006</v>
      </c>
      <c r="L354" s="415">
        <v>2007</v>
      </c>
      <c r="M354" s="415">
        <v>2008</v>
      </c>
    </row>
    <row r="355" spans="3:13" ht="12" customHeight="1">
      <c r="C355" s="51"/>
      <c r="D355" s="211"/>
      <c r="E355" s="211"/>
      <c r="F355" s="30"/>
      <c r="G355" s="30"/>
      <c r="H355" s="30"/>
      <c r="I355" s="212"/>
      <c r="J355" s="30"/>
      <c r="K355" s="30"/>
      <c r="L355" s="295"/>
      <c r="M355" s="378"/>
    </row>
    <row r="356" spans="3:13" ht="12" customHeight="1">
      <c r="C356" s="34" t="s">
        <v>123</v>
      </c>
      <c r="D356" s="35"/>
      <c r="E356" s="35"/>
      <c r="F356" s="36">
        <v>51</v>
      </c>
      <c r="G356" s="36">
        <v>57</v>
      </c>
      <c r="H356" s="36">
        <v>52</v>
      </c>
      <c r="I356" s="36">
        <v>39</v>
      </c>
      <c r="J356" s="36">
        <v>39</v>
      </c>
      <c r="K356" s="36">
        <v>38</v>
      </c>
      <c r="L356" s="297">
        <v>42</v>
      </c>
      <c r="M356" s="466">
        <v>53</v>
      </c>
    </row>
    <row r="357" spans="3:13" ht="12" customHeight="1">
      <c r="C357" s="34"/>
      <c r="D357" s="35"/>
      <c r="E357" s="35"/>
      <c r="F357" s="36"/>
      <c r="G357" s="36"/>
      <c r="H357" s="36"/>
      <c r="I357" s="36"/>
      <c r="J357" s="36"/>
      <c r="K357" s="36"/>
      <c r="L357" s="298"/>
      <c r="M357" s="540"/>
    </row>
    <row r="358" spans="2:13" s="40" customFormat="1" ht="12" customHeight="1">
      <c r="B358" s="128"/>
      <c r="C358" s="34" t="s">
        <v>124</v>
      </c>
      <c r="D358" s="35"/>
      <c r="E358" s="35"/>
      <c r="F358" s="36">
        <v>30</v>
      </c>
      <c r="G358" s="36">
        <v>32</v>
      </c>
      <c r="H358" s="36">
        <v>25</v>
      </c>
      <c r="I358" s="36">
        <v>30</v>
      </c>
      <c r="J358" s="36">
        <v>30</v>
      </c>
      <c r="K358" s="36">
        <v>28</v>
      </c>
      <c r="L358" s="297">
        <v>34</v>
      </c>
      <c r="M358" s="466">
        <v>36</v>
      </c>
    </row>
    <row r="359" spans="3:13" ht="12" customHeight="1">
      <c r="C359" s="213"/>
      <c r="D359" s="214"/>
      <c r="E359" s="214"/>
      <c r="F359" s="43"/>
      <c r="G359" s="43"/>
      <c r="H359" s="43"/>
      <c r="I359" s="43"/>
      <c r="J359" s="43"/>
      <c r="K359" s="43"/>
      <c r="L359" s="299"/>
      <c r="M359" s="467"/>
    </row>
    <row r="360" spans="3:12" ht="12" customHeight="1">
      <c r="C360" s="215"/>
      <c r="D360" s="215"/>
      <c r="E360" s="215"/>
      <c r="F360" s="215"/>
      <c r="G360" s="30"/>
      <c r="H360" s="30"/>
      <c r="I360" s="30"/>
      <c r="J360" s="30"/>
      <c r="K360" s="30"/>
      <c r="L360" s="30"/>
    </row>
    <row r="361" spans="3:15" ht="12" customHeight="1">
      <c r="C361" s="97" t="s">
        <v>44</v>
      </c>
      <c r="F361" s="591"/>
      <c r="G361" s="591"/>
      <c r="H361" s="591"/>
      <c r="I361" s="591"/>
      <c r="J361" s="591"/>
      <c r="K361" s="591"/>
      <c r="L361" s="591"/>
      <c r="M361" s="591"/>
      <c r="N361" s="591"/>
      <c r="O361" s="591"/>
    </row>
    <row r="362" spans="3:15" ht="12" customHeight="1">
      <c r="C362" s="97"/>
      <c r="F362" s="591"/>
      <c r="G362" s="591"/>
      <c r="H362" s="591"/>
      <c r="I362" s="591"/>
      <c r="J362" s="591"/>
      <c r="K362" s="591"/>
      <c r="L362" s="591"/>
      <c r="M362" s="591"/>
      <c r="N362" s="591"/>
      <c r="O362" s="591"/>
    </row>
    <row r="363" spans="3:13" ht="12" customHeight="1">
      <c r="C363" s="97"/>
      <c r="F363" s="16"/>
      <c r="G363" s="16"/>
      <c r="H363" s="16"/>
      <c r="I363" s="16"/>
      <c r="J363" s="16"/>
      <c r="K363" s="16"/>
      <c r="L363" s="16"/>
      <c r="M363" s="16"/>
    </row>
    <row r="364" spans="3:13" ht="12" customHeight="1">
      <c r="C364" s="97"/>
      <c r="F364" s="341"/>
      <c r="G364" s="341"/>
      <c r="H364" s="341"/>
      <c r="I364" s="341"/>
      <c r="J364" s="341"/>
      <c r="K364" s="341"/>
      <c r="L364" s="341"/>
      <c r="M364" s="341"/>
    </row>
    <row r="365" spans="2:12" s="25" customFormat="1" ht="12" customHeight="1">
      <c r="B365" s="113" t="s">
        <v>64</v>
      </c>
      <c r="C365" s="115" t="s">
        <v>41</v>
      </c>
      <c r="D365" s="116"/>
      <c r="E365" s="116"/>
      <c r="F365" s="349"/>
      <c r="G365" s="349"/>
      <c r="H365" s="349"/>
      <c r="I365" s="349"/>
      <c r="J365" s="349"/>
      <c r="K365" s="349"/>
      <c r="L365" s="349"/>
    </row>
    <row r="367" spans="2:11" ht="12" customHeight="1">
      <c r="B367" s="146" t="s">
        <v>49</v>
      </c>
      <c r="C367" s="26" t="s">
        <v>341</v>
      </c>
      <c r="D367" s="66"/>
      <c r="E367" s="66"/>
      <c r="F367" s="66"/>
      <c r="G367" s="66"/>
      <c r="H367" s="66"/>
      <c r="I367" s="66"/>
      <c r="J367" s="66"/>
      <c r="K367" s="66"/>
    </row>
    <row r="368" spans="2:11" ht="12" customHeight="1">
      <c r="B368" s="216"/>
      <c r="C368" s="202" t="s">
        <v>451</v>
      </c>
      <c r="D368" s="66"/>
      <c r="E368" s="66"/>
      <c r="F368" s="66"/>
      <c r="G368" s="66"/>
      <c r="H368" s="66"/>
      <c r="I368" s="66"/>
      <c r="J368" s="66"/>
      <c r="K368" s="66"/>
    </row>
    <row r="369" spans="2:11" ht="12" customHeight="1">
      <c r="B369" s="69"/>
      <c r="C369" s="192"/>
      <c r="D369" s="66"/>
      <c r="E369" s="66"/>
      <c r="F369" s="66"/>
      <c r="G369" s="66"/>
      <c r="H369" s="66"/>
      <c r="I369" s="66"/>
      <c r="J369" s="66"/>
      <c r="K369" s="66"/>
    </row>
    <row r="370" spans="2:13" ht="12" customHeight="1">
      <c r="B370" s="106"/>
      <c r="C370" s="421"/>
      <c r="D370" s="422"/>
      <c r="E370" s="422"/>
      <c r="F370" s="423">
        <v>2001</v>
      </c>
      <c r="G370" s="423">
        <v>2002</v>
      </c>
      <c r="H370" s="423">
        <v>2003</v>
      </c>
      <c r="I370" s="424">
        <v>2004</v>
      </c>
      <c r="J370" s="424">
        <v>2005</v>
      </c>
      <c r="K370" s="424">
        <v>2006</v>
      </c>
      <c r="L370" s="415">
        <v>2007</v>
      </c>
      <c r="M370" s="424">
        <v>2008</v>
      </c>
    </row>
    <row r="371" spans="2:13" ht="12" customHeight="1">
      <c r="B371" s="106"/>
      <c r="C371" s="217"/>
      <c r="D371" s="218"/>
      <c r="E371" s="218"/>
      <c r="F371" s="219"/>
      <c r="G371" s="219"/>
      <c r="H371" s="219"/>
      <c r="I371" s="219"/>
      <c r="J371" s="219"/>
      <c r="K371" s="219"/>
      <c r="L371" s="321"/>
      <c r="M371" s="322"/>
    </row>
    <row r="372" spans="2:24" ht="12" customHeight="1">
      <c r="B372" s="106"/>
      <c r="C372" s="452" t="s">
        <v>19</v>
      </c>
      <c r="D372" s="453"/>
      <c r="E372" s="453"/>
      <c r="F372" s="454">
        <f aca="true" t="shared" si="0" ref="F372:L372">+F376+F380+F384+F388</f>
        <v>466813</v>
      </c>
      <c r="G372" s="454">
        <f t="shared" si="0"/>
        <v>664678</v>
      </c>
      <c r="H372" s="454">
        <f t="shared" si="0"/>
        <v>903948</v>
      </c>
      <c r="I372" s="454">
        <f t="shared" si="0"/>
        <v>1223566</v>
      </c>
      <c r="J372" s="454">
        <f t="shared" si="0"/>
        <v>1436486.0508248468</v>
      </c>
      <c r="K372" s="454">
        <f t="shared" si="0"/>
        <v>1580090.01858122</v>
      </c>
      <c r="L372" s="454">
        <f t="shared" si="0"/>
        <v>1611720.4368</v>
      </c>
      <c r="M372" s="568">
        <f>+M376+M380+M384+M388</f>
        <v>1675335</v>
      </c>
      <c r="P372" s="564"/>
      <c r="Q372" s="564"/>
      <c r="R372" s="564"/>
      <c r="S372" s="564"/>
      <c r="T372" s="564"/>
      <c r="U372" s="564"/>
      <c r="V372" s="564"/>
      <c r="W372" s="564"/>
      <c r="X372" s="564"/>
    </row>
    <row r="373" spans="2:24" s="40" customFormat="1" ht="15" customHeight="1">
      <c r="B373" s="128"/>
      <c r="C373" s="220" t="s">
        <v>7</v>
      </c>
      <c r="D373" s="221"/>
      <c r="E373" s="221"/>
      <c r="F373" s="222" t="s">
        <v>9</v>
      </c>
      <c r="G373" s="222" t="s">
        <v>9</v>
      </c>
      <c r="H373" s="222" t="s">
        <v>9</v>
      </c>
      <c r="I373" s="222">
        <f>+I377+I381+I389</f>
        <v>1066022</v>
      </c>
      <c r="J373" s="222">
        <f>+J377+J381+J389</f>
        <v>1222205.440140845</v>
      </c>
      <c r="K373" s="222">
        <f>+K377+K381+K385+K389</f>
        <v>1326677.4484804114</v>
      </c>
      <c r="L373" s="222">
        <f>+L377+L381+L385+L389</f>
        <v>1355507.6350689</v>
      </c>
      <c r="M373" s="328">
        <f>+M377+M381+M385+M388</f>
        <v>1465911</v>
      </c>
      <c r="O373" s="343"/>
      <c r="P373" s="564"/>
      <c r="Q373" s="564"/>
      <c r="R373" s="564"/>
      <c r="S373" s="564"/>
      <c r="T373" s="564"/>
      <c r="U373" s="564"/>
      <c r="V373" s="564"/>
      <c r="W373" s="564"/>
      <c r="X373" s="564"/>
    </row>
    <row r="374" spans="2:24" ht="12" customHeight="1">
      <c r="B374" s="106"/>
      <c r="C374" s="220" t="s">
        <v>8</v>
      </c>
      <c r="D374" s="221"/>
      <c r="E374" s="221"/>
      <c r="F374" s="222" t="s">
        <v>9</v>
      </c>
      <c r="G374" s="222" t="s">
        <v>9</v>
      </c>
      <c r="H374" s="222" t="s">
        <v>9</v>
      </c>
      <c r="I374" s="222">
        <f>+I378+I382+I386+I390</f>
        <v>157544</v>
      </c>
      <c r="J374" s="222">
        <f>+J378+J382+J386+J390</f>
        <v>214280.6106840017</v>
      </c>
      <c r="K374" s="222">
        <f>+K378+K382+K386+K390</f>
        <v>253412.57010080866</v>
      </c>
      <c r="L374" s="222">
        <f>+L378+L382+L386+L390</f>
        <v>256212.8017311001</v>
      </c>
      <c r="M374" s="328">
        <f>+M378+M382+M386</f>
        <v>209424</v>
      </c>
      <c r="O374" s="343"/>
      <c r="P374"/>
      <c r="Q374"/>
      <c r="R374"/>
      <c r="S374"/>
      <c r="T374"/>
      <c r="U374"/>
      <c r="V374"/>
      <c r="W374"/>
      <c r="X374"/>
    </row>
    <row r="375" spans="2:24" ht="12" customHeight="1">
      <c r="B375" s="106"/>
      <c r="C375" s="223"/>
      <c r="D375" s="224"/>
      <c r="E375" s="224"/>
      <c r="F375" s="219"/>
      <c r="G375" s="219"/>
      <c r="H375" s="219"/>
      <c r="I375" s="219"/>
      <c r="J375" s="219"/>
      <c r="K375" s="219"/>
      <c r="L375" s="324"/>
      <c r="M375" s="509"/>
      <c r="O375" s="343"/>
      <c r="P375" s="564"/>
      <c r="Q375" s="564"/>
      <c r="R375" s="564"/>
      <c r="S375" s="564"/>
      <c r="T375" s="564"/>
      <c r="U375" s="564"/>
      <c r="V375" s="564"/>
      <c r="W375" s="564"/>
      <c r="X375" s="564"/>
    </row>
    <row r="376" spans="2:24" ht="12" customHeight="1">
      <c r="B376" s="106"/>
      <c r="C376" s="279" t="s">
        <v>55</v>
      </c>
      <c r="D376" s="226"/>
      <c r="E376" s="226"/>
      <c r="F376" s="281">
        <v>2886</v>
      </c>
      <c r="G376" s="281">
        <v>52005</v>
      </c>
      <c r="H376" s="281">
        <v>184344</v>
      </c>
      <c r="I376" s="281">
        <f>+I377+I378</f>
        <v>410877</v>
      </c>
      <c r="J376" s="281">
        <f>+J377+J378</f>
        <v>672800</v>
      </c>
      <c r="K376" s="281">
        <f>+K377+K378</f>
        <v>881511.550710995</v>
      </c>
      <c r="L376" s="281">
        <f>+L377+L378</f>
        <v>891939.4368</v>
      </c>
      <c r="M376" s="326">
        <f>+M377+M378</f>
        <v>947141</v>
      </c>
      <c r="O376" s="353"/>
      <c r="P376" s="564"/>
      <c r="Q376" s="564"/>
      <c r="R376" s="564"/>
      <c r="S376" s="564"/>
      <c r="T376" s="564"/>
      <c r="U376" s="564"/>
      <c r="V376" s="564"/>
      <c r="W376" s="564"/>
      <c r="X376" s="564"/>
    </row>
    <row r="377" spans="2:24" s="40" customFormat="1" ht="12" customHeight="1">
      <c r="B377" s="128"/>
      <c r="C377" s="227" t="s">
        <v>7</v>
      </c>
      <c r="D377" s="228"/>
      <c r="E377" s="228"/>
      <c r="F377" s="222" t="s">
        <v>9</v>
      </c>
      <c r="G377" s="222" t="s">
        <v>9</v>
      </c>
      <c r="H377" s="222" t="s">
        <v>9</v>
      </c>
      <c r="I377" s="222">
        <v>299432</v>
      </c>
      <c r="J377" s="222">
        <v>502075</v>
      </c>
      <c r="K377" s="273">
        <v>673729.1478196223</v>
      </c>
      <c r="L377" s="327">
        <v>678640.7918803965</v>
      </c>
      <c r="M377" s="554">
        <v>766758</v>
      </c>
      <c r="O377" s="366"/>
      <c r="P377"/>
      <c r="Q377"/>
      <c r="R377"/>
      <c r="S377"/>
      <c r="T377"/>
      <c r="U377"/>
      <c r="V377"/>
      <c r="W377"/>
      <c r="X377"/>
    </row>
    <row r="378" spans="2:24" ht="12" customHeight="1">
      <c r="B378" s="106"/>
      <c r="C378" s="227" t="s">
        <v>8</v>
      </c>
      <c r="D378" s="228"/>
      <c r="E378" s="228"/>
      <c r="F378" s="222" t="s">
        <v>9</v>
      </c>
      <c r="G378" s="222" t="s">
        <v>9</v>
      </c>
      <c r="H378" s="222" t="s">
        <v>9</v>
      </c>
      <c r="I378" s="222">
        <v>111445</v>
      </c>
      <c r="J378" s="222">
        <v>170725</v>
      </c>
      <c r="K378" s="273">
        <v>207782.40289137262</v>
      </c>
      <c r="L378" s="327">
        <v>213298.6449196035</v>
      </c>
      <c r="M378" s="554">
        <v>180383</v>
      </c>
      <c r="O378" s="367"/>
      <c r="P378" s="564"/>
      <c r="Q378" s="564"/>
      <c r="R378" s="564"/>
      <c r="S378" s="564"/>
      <c r="T378" s="564"/>
      <c r="U378" s="564"/>
      <c r="V378" s="564"/>
      <c r="W378" s="564"/>
      <c r="X378" s="564"/>
    </row>
    <row r="379" spans="2:24" ht="12" customHeight="1">
      <c r="B379" s="106"/>
      <c r="C379" s="225"/>
      <c r="D379" s="226"/>
      <c r="E379" s="226"/>
      <c r="F379" s="219"/>
      <c r="G379" s="219"/>
      <c r="H379" s="219"/>
      <c r="I379" s="219"/>
      <c r="J379" s="219"/>
      <c r="K379" s="278"/>
      <c r="L379" s="329"/>
      <c r="M379" s="509"/>
      <c r="O379" s="342"/>
      <c r="P379" s="564"/>
      <c r="Q379" s="564"/>
      <c r="R379" s="564"/>
      <c r="S379" s="564"/>
      <c r="T379" s="564"/>
      <c r="U379" s="564"/>
      <c r="V379" s="564"/>
      <c r="W379" s="564"/>
      <c r="X379" s="564"/>
    </row>
    <row r="380" spans="2:22" ht="12" customHeight="1">
      <c r="B380" s="106"/>
      <c r="C380" s="279" t="s">
        <v>122</v>
      </c>
      <c r="D380" s="226"/>
      <c r="E380" s="226"/>
      <c r="F380" s="281">
        <v>93721</v>
      </c>
      <c r="G380" s="281">
        <v>205288</v>
      </c>
      <c r="H380" s="281">
        <v>314479</v>
      </c>
      <c r="I380" s="281">
        <f>+I381+I382</f>
        <v>414916</v>
      </c>
      <c r="J380" s="281">
        <f>+J381+J382</f>
        <v>489892</v>
      </c>
      <c r="K380" s="281">
        <f>+K381+K382</f>
        <v>537552</v>
      </c>
      <c r="L380" s="281">
        <f>+L381+L382</f>
        <v>605799</v>
      </c>
      <c r="M380" s="326">
        <f>+M381+M382</f>
        <v>661413</v>
      </c>
      <c r="O380" s="342"/>
      <c r="P380" s="342"/>
      <c r="Q380" s="342"/>
      <c r="R380" s="342"/>
      <c r="S380" s="342"/>
      <c r="T380" s="342"/>
      <c r="U380" s="342"/>
      <c r="V380" s="16"/>
    </row>
    <row r="381" spans="2:21" s="40" customFormat="1" ht="12" customHeight="1">
      <c r="B381" s="128"/>
      <c r="C381" s="227" t="s">
        <v>7</v>
      </c>
      <c r="D381" s="228"/>
      <c r="E381" s="228"/>
      <c r="F381" s="222">
        <v>90037.99657655912</v>
      </c>
      <c r="G381" s="222">
        <v>192820</v>
      </c>
      <c r="H381" s="222">
        <v>295839</v>
      </c>
      <c r="I381" s="222">
        <v>394894</v>
      </c>
      <c r="J381" s="222">
        <v>466844</v>
      </c>
      <c r="K381" s="273">
        <v>511272</v>
      </c>
      <c r="L381" s="327">
        <v>579251</v>
      </c>
      <c r="M381" s="328">
        <v>636495</v>
      </c>
      <c r="O381" s="351"/>
      <c r="P381" s="351"/>
      <c r="Q381" s="351"/>
      <c r="R381" s="351"/>
      <c r="S381" s="351"/>
      <c r="T381" s="351"/>
      <c r="U381" s="351"/>
    </row>
    <row r="382" spans="2:21" ht="12" customHeight="1">
      <c r="B382" s="106"/>
      <c r="C382" s="227" t="s">
        <v>8</v>
      </c>
      <c r="D382" s="228"/>
      <c r="E382" s="228"/>
      <c r="F382" s="222">
        <v>3683.0034234408813</v>
      </c>
      <c r="G382" s="222">
        <v>12468</v>
      </c>
      <c r="H382" s="222">
        <v>18640</v>
      </c>
      <c r="I382" s="222">
        <v>20022</v>
      </c>
      <c r="J382" s="222">
        <v>23048</v>
      </c>
      <c r="K382" s="273">
        <v>26280</v>
      </c>
      <c r="L382" s="327">
        <v>26548</v>
      </c>
      <c r="M382" s="328">
        <v>24918</v>
      </c>
      <c r="O382" s="351"/>
      <c r="P382" s="351"/>
      <c r="Q382" s="351"/>
      <c r="R382" s="351"/>
      <c r="S382" s="351"/>
      <c r="T382" s="351"/>
      <c r="U382" s="351"/>
    </row>
    <row r="383" spans="2:24" ht="12" customHeight="1">
      <c r="B383" s="106"/>
      <c r="C383" s="225"/>
      <c r="D383" s="226"/>
      <c r="E383" s="226"/>
      <c r="F383" s="219"/>
      <c r="G383" s="219"/>
      <c r="H383" s="219"/>
      <c r="I383" s="219"/>
      <c r="J383" s="219"/>
      <c r="K383" s="278"/>
      <c r="L383" s="329"/>
      <c r="M383" s="509"/>
      <c r="O383" s="340"/>
      <c r="P383" s="340"/>
      <c r="Q383" s="340"/>
      <c r="R383" s="340"/>
      <c r="S383" s="340"/>
      <c r="T383" s="340"/>
      <c r="U383" s="340"/>
      <c r="V383" s="340"/>
      <c r="W383" s="340"/>
      <c r="X383" s="340"/>
    </row>
    <row r="384" spans="2:24" ht="12" customHeight="1">
      <c r="B384" s="106"/>
      <c r="C384" s="279" t="s">
        <v>103</v>
      </c>
      <c r="D384" s="226"/>
      <c r="E384" s="226"/>
      <c r="F384" s="281">
        <v>2709</v>
      </c>
      <c r="G384" s="281">
        <v>3298</v>
      </c>
      <c r="H384" s="281">
        <v>3207</v>
      </c>
      <c r="I384" s="281">
        <f>+I386</f>
        <v>2830</v>
      </c>
      <c r="J384" s="281">
        <f>+J386</f>
        <v>2747.6106840017037</v>
      </c>
      <c r="K384" s="282">
        <f>+K385+K386</f>
        <v>4623.402564102564</v>
      </c>
      <c r="L384" s="282">
        <f>+L385+L386</f>
        <v>14656</v>
      </c>
      <c r="M384" s="326">
        <f>+M385+M386</f>
        <v>25806</v>
      </c>
      <c r="P384" s="340"/>
      <c r="Q384" s="340"/>
      <c r="R384" s="340"/>
      <c r="S384" s="340"/>
      <c r="T384" s="340"/>
      <c r="U384" s="340"/>
      <c r="V384" s="340"/>
      <c r="W384" s="340"/>
      <c r="X384" s="340"/>
    </row>
    <row r="385" spans="2:13" s="40" customFormat="1" ht="12" customHeight="1">
      <c r="B385" s="128"/>
      <c r="C385" s="227" t="s">
        <v>7</v>
      </c>
      <c r="D385" s="228"/>
      <c r="E385" s="228"/>
      <c r="F385" s="229" t="s">
        <v>9</v>
      </c>
      <c r="G385" s="229" t="s">
        <v>9</v>
      </c>
      <c r="H385" s="229" t="s">
        <v>9</v>
      </c>
      <c r="I385" s="229" t="s">
        <v>9</v>
      </c>
      <c r="J385" s="229" t="s">
        <v>9</v>
      </c>
      <c r="K385" s="273">
        <v>1893</v>
      </c>
      <c r="L385" s="327">
        <v>11382</v>
      </c>
      <c r="M385" s="328">
        <v>21683</v>
      </c>
    </row>
    <row r="386" spans="2:15" ht="12" customHeight="1">
      <c r="B386" s="106"/>
      <c r="C386" s="227" t="s">
        <v>8</v>
      </c>
      <c r="D386" s="228"/>
      <c r="E386" s="228"/>
      <c r="F386" s="222">
        <v>2709</v>
      </c>
      <c r="G386" s="222">
        <v>3298</v>
      </c>
      <c r="H386" s="222">
        <v>3207</v>
      </c>
      <c r="I386" s="222">
        <v>2830</v>
      </c>
      <c r="J386" s="222">
        <v>2747.6106840017037</v>
      </c>
      <c r="K386" s="273">
        <v>2730.402564102564</v>
      </c>
      <c r="L386" s="327">
        <v>3274</v>
      </c>
      <c r="M386" s="328">
        <v>4123</v>
      </c>
      <c r="O386" s="40"/>
    </row>
    <row r="387" spans="2:24" ht="12" customHeight="1">
      <c r="B387" s="106"/>
      <c r="C387" s="38"/>
      <c r="D387" s="39"/>
      <c r="E387" s="39"/>
      <c r="F387" s="219"/>
      <c r="G387" s="219"/>
      <c r="H387" s="219"/>
      <c r="I387" s="219"/>
      <c r="J387" s="219"/>
      <c r="K387" s="278"/>
      <c r="L387" s="329"/>
      <c r="M387" s="509"/>
      <c r="P387" s="597"/>
      <c r="Q387" s="597"/>
      <c r="R387" s="597"/>
      <c r="S387" s="597"/>
      <c r="T387" s="597"/>
      <c r="U387" s="597"/>
      <c r="V387" s="597"/>
      <c r="W387" s="597"/>
      <c r="X387" s="597"/>
    </row>
    <row r="388" spans="2:24" ht="12" customHeight="1">
      <c r="B388" s="106"/>
      <c r="C388" s="279" t="s">
        <v>345</v>
      </c>
      <c r="D388" s="226"/>
      <c r="E388" s="226"/>
      <c r="F388" s="281">
        <v>367497</v>
      </c>
      <c r="G388" s="281">
        <v>404087</v>
      </c>
      <c r="H388" s="281">
        <v>401918</v>
      </c>
      <c r="I388" s="281">
        <f>+I389+I390</f>
        <v>394943</v>
      </c>
      <c r="J388" s="281">
        <f>+J389+J390</f>
        <v>271046.4401408451</v>
      </c>
      <c r="K388" s="281">
        <f>+K389+K390</f>
        <v>156403.06530612241</v>
      </c>
      <c r="L388" s="281">
        <f>+L389+L390</f>
        <v>99326</v>
      </c>
      <c r="M388" s="326">
        <v>40975</v>
      </c>
      <c r="P388" s="597"/>
      <c r="Q388" s="597"/>
      <c r="R388" s="597"/>
      <c r="S388" s="597"/>
      <c r="T388" s="597"/>
      <c r="U388" s="597"/>
      <c r="V388" s="597"/>
      <c r="W388" s="597"/>
      <c r="X388" s="597"/>
    </row>
    <row r="389" spans="2:13" s="40" customFormat="1" ht="12" customHeight="1">
      <c r="B389" s="128"/>
      <c r="C389" s="227" t="s">
        <v>7</v>
      </c>
      <c r="D389" s="228"/>
      <c r="E389" s="228"/>
      <c r="F389" s="222" t="s">
        <v>9</v>
      </c>
      <c r="G389" s="222" t="s">
        <v>9</v>
      </c>
      <c r="H389" s="222" t="s">
        <v>9</v>
      </c>
      <c r="I389" s="222">
        <v>371696</v>
      </c>
      <c r="J389" s="222">
        <v>253286.44014084508</v>
      </c>
      <c r="K389" s="273">
        <v>139783.30066078893</v>
      </c>
      <c r="L389" s="327">
        <v>86233.84318850341</v>
      </c>
      <c r="M389" s="328" t="s">
        <v>9</v>
      </c>
    </row>
    <row r="390" spans="2:15" ht="12" customHeight="1">
      <c r="B390" s="106"/>
      <c r="C390" s="227" t="s">
        <v>8</v>
      </c>
      <c r="D390" s="228"/>
      <c r="E390" s="228"/>
      <c r="F390" s="222" t="s">
        <v>9</v>
      </c>
      <c r="G390" s="222" t="s">
        <v>9</v>
      </c>
      <c r="H390" s="222" t="s">
        <v>9</v>
      </c>
      <c r="I390" s="222">
        <v>23247</v>
      </c>
      <c r="J390" s="222">
        <v>17760</v>
      </c>
      <c r="K390" s="273">
        <v>16619.7646453335</v>
      </c>
      <c r="L390" s="327">
        <v>13092.1568114966</v>
      </c>
      <c r="M390" s="328" t="s">
        <v>9</v>
      </c>
      <c r="O390" s="40"/>
    </row>
    <row r="391" spans="2:24" ht="12" customHeight="1">
      <c r="B391" s="106"/>
      <c r="C391" s="230"/>
      <c r="D391" s="231"/>
      <c r="E391" s="231"/>
      <c r="F391" s="232"/>
      <c r="G391" s="232"/>
      <c r="H391" s="232"/>
      <c r="I391" s="232"/>
      <c r="J391" s="232"/>
      <c r="K391" s="232"/>
      <c r="L391" s="330"/>
      <c r="M391" s="331"/>
      <c r="S391" s="594"/>
      <c r="T391" s="594"/>
      <c r="U391" s="594"/>
      <c r="V391" s="594"/>
      <c r="W391" s="594"/>
      <c r="X391" s="594"/>
    </row>
    <row r="392" spans="2:24" ht="12" customHeight="1">
      <c r="B392" s="106"/>
      <c r="C392" s="233"/>
      <c r="D392" s="233"/>
      <c r="E392" s="233"/>
      <c r="F392" s="233"/>
      <c r="G392" s="234"/>
      <c r="H392" s="234"/>
      <c r="I392" s="234"/>
      <c r="J392" s="234"/>
      <c r="K392" s="234"/>
      <c r="L392" s="234"/>
      <c r="S392" s="594"/>
      <c r="T392" s="594"/>
      <c r="U392" s="594"/>
      <c r="V392" s="594"/>
      <c r="W392" s="594"/>
      <c r="X392" s="594"/>
    </row>
    <row r="393" spans="2:12" ht="12" customHeight="1">
      <c r="B393" s="106"/>
      <c r="C393" s="235" t="s">
        <v>44</v>
      </c>
      <c r="D393" s="236"/>
      <c r="E393" s="236"/>
      <c r="F393" s="236"/>
      <c r="G393" s="237"/>
      <c r="H393" s="237"/>
      <c r="I393" s="237"/>
      <c r="J393" s="237"/>
      <c r="K393" s="237"/>
      <c r="L393" s="237"/>
    </row>
    <row r="394" spans="2:12" ht="12" customHeight="1">
      <c r="B394" s="106"/>
      <c r="C394" s="235"/>
      <c r="D394" s="236"/>
      <c r="E394" s="236"/>
      <c r="F394" s="236"/>
      <c r="G394" s="237"/>
      <c r="H394" s="237"/>
      <c r="I394" s="237"/>
      <c r="J394" s="237"/>
      <c r="K394" s="237"/>
      <c r="L394" s="237"/>
    </row>
    <row r="395" spans="2:12" ht="12" customHeight="1">
      <c r="B395" s="106"/>
      <c r="C395" s="235"/>
      <c r="D395" s="236"/>
      <c r="E395" s="236"/>
      <c r="F395" s="236"/>
      <c r="G395" s="237"/>
      <c r="H395" s="237"/>
      <c r="I395" s="237"/>
      <c r="J395" s="237"/>
      <c r="K395" s="237"/>
      <c r="L395" s="237"/>
    </row>
    <row r="396" spans="2:12" ht="12" customHeight="1">
      <c r="B396" s="106"/>
      <c r="C396" s="235"/>
      <c r="D396" s="236"/>
      <c r="E396" s="236"/>
      <c r="F396" s="236"/>
      <c r="G396" s="237"/>
      <c r="H396" s="237"/>
      <c r="I396" s="237"/>
      <c r="J396" s="237"/>
      <c r="K396" s="237"/>
      <c r="L396" s="237"/>
    </row>
    <row r="397" spans="2:12" ht="12" customHeight="1">
      <c r="B397" s="106"/>
      <c r="C397" s="235"/>
      <c r="D397" s="236"/>
      <c r="E397" s="236"/>
      <c r="F397" s="236"/>
      <c r="G397" s="237"/>
      <c r="H397" s="237"/>
      <c r="I397" s="237"/>
      <c r="J397" s="237"/>
      <c r="K397" s="237"/>
      <c r="L397" s="237"/>
    </row>
    <row r="398" spans="2:10" ht="12" customHeight="1">
      <c r="B398" s="146" t="s">
        <v>50</v>
      </c>
      <c r="C398" s="513" t="s">
        <v>401</v>
      </c>
      <c r="D398" s="16"/>
      <c r="E398" s="16"/>
      <c r="F398" s="16"/>
      <c r="G398" s="16"/>
      <c r="H398" s="16"/>
      <c r="I398" s="66"/>
      <c r="J398" s="16"/>
    </row>
    <row r="399" spans="2:10" ht="12" customHeight="1">
      <c r="B399" s="216"/>
      <c r="C399" s="514" t="s">
        <v>462</v>
      </c>
      <c r="D399" s="16"/>
      <c r="E399" s="16"/>
      <c r="F399" s="16"/>
      <c r="G399" s="16"/>
      <c r="H399" s="16"/>
      <c r="I399" s="16"/>
      <c r="J399" s="16"/>
    </row>
    <row r="400" spans="2:11" ht="12" customHeight="1">
      <c r="B400" s="240"/>
      <c r="C400" s="241"/>
      <c r="D400" s="48"/>
      <c r="E400" s="48"/>
      <c r="F400" s="48"/>
      <c r="G400" s="48"/>
      <c r="H400" s="48"/>
      <c r="I400" s="48"/>
      <c r="J400" s="48"/>
      <c r="K400" s="66"/>
    </row>
    <row r="401" spans="2:12" ht="12" customHeight="1">
      <c r="B401" s="106"/>
      <c r="C401" s="456"/>
      <c r="D401" s="457"/>
      <c r="E401" s="457"/>
      <c r="F401" s="424">
        <v>2005</v>
      </c>
      <c r="G401" s="424">
        <v>2006</v>
      </c>
      <c r="H401" s="415">
        <v>2007</v>
      </c>
      <c r="I401" s="424">
        <v>2008</v>
      </c>
      <c r="K401" s="237"/>
      <c r="L401" s="237"/>
    </row>
    <row r="402" spans="2:12" ht="12" customHeight="1">
      <c r="B402" s="46"/>
      <c r="C402" s="242"/>
      <c r="D402" s="243"/>
      <c r="E402" s="243"/>
      <c r="F402" s="244"/>
      <c r="G402" s="244"/>
      <c r="H402" s="318"/>
      <c r="I402" s="552"/>
      <c r="K402" s="237"/>
      <c r="L402" s="237"/>
    </row>
    <row r="403" spans="2:12" ht="26.25" customHeight="1">
      <c r="B403" s="106"/>
      <c r="C403" s="619" t="s">
        <v>402</v>
      </c>
      <c r="D403" s="620"/>
      <c r="E403" s="620"/>
      <c r="F403" s="332">
        <v>11</v>
      </c>
      <c r="G403" s="332" t="s">
        <v>404</v>
      </c>
      <c r="H403" s="332">
        <v>28</v>
      </c>
      <c r="I403" s="555">
        <v>37.797331311528296</v>
      </c>
      <c r="K403" s="237"/>
      <c r="L403" s="237"/>
    </row>
    <row r="404" spans="2:12" ht="6.75" customHeight="1">
      <c r="B404" s="106"/>
      <c r="C404" s="246"/>
      <c r="D404" s="247"/>
      <c r="E404" s="247"/>
      <c r="F404" s="207"/>
      <c r="G404" s="207"/>
      <c r="H404" s="320"/>
      <c r="I404" s="399"/>
      <c r="K404" s="237"/>
      <c r="L404" s="237"/>
    </row>
    <row r="405" spans="2:12" ht="6.75" customHeight="1">
      <c r="B405" s="106"/>
      <c r="C405" s="248"/>
      <c r="D405" s="249"/>
      <c r="E405" s="249"/>
      <c r="F405" s="209"/>
      <c r="G405" s="209"/>
      <c r="H405" s="209"/>
      <c r="I405" s="209"/>
      <c r="J405" s="237"/>
      <c r="K405" s="237"/>
      <c r="L405" s="237"/>
    </row>
    <row r="406" spans="2:12" ht="12" customHeight="1">
      <c r="B406" s="106"/>
      <c r="C406" s="515" t="s">
        <v>405</v>
      </c>
      <c r="D406" s="236"/>
      <c r="E406" s="236"/>
      <c r="F406" s="236"/>
      <c r="G406" s="237"/>
      <c r="H406" s="237"/>
      <c r="I406" s="237"/>
      <c r="J406" s="237"/>
      <c r="K406" s="237"/>
      <c r="L406" s="237"/>
    </row>
    <row r="407" spans="2:12" ht="12" customHeight="1">
      <c r="B407" s="106"/>
      <c r="C407" s="515"/>
      <c r="D407" s="236"/>
      <c r="E407" s="236"/>
      <c r="F407" s="236"/>
      <c r="G407" s="237"/>
      <c r="H407" s="237"/>
      <c r="I407" s="237"/>
      <c r="J407" s="237"/>
      <c r="K407" s="237"/>
      <c r="L407" s="237"/>
    </row>
    <row r="408" spans="2:12" ht="12" customHeight="1">
      <c r="B408" s="106"/>
      <c r="C408" s="235" t="s">
        <v>43</v>
      </c>
      <c r="D408" s="236"/>
      <c r="E408" s="236"/>
      <c r="F408" s="236"/>
      <c r="G408" s="237"/>
      <c r="H408" s="237"/>
      <c r="I408" s="237"/>
      <c r="J408" s="237"/>
      <c r="K408" s="237"/>
      <c r="L408" s="237"/>
    </row>
    <row r="409" spans="2:12" ht="12" customHeight="1">
      <c r="B409" s="106"/>
      <c r="C409" s="235"/>
      <c r="D409" s="236"/>
      <c r="E409" s="236"/>
      <c r="F409" s="236"/>
      <c r="G409" s="237"/>
      <c r="H409" s="237"/>
      <c r="I409" s="237"/>
      <c r="J409" s="237"/>
      <c r="K409" s="237"/>
      <c r="L409" s="237"/>
    </row>
    <row r="410" spans="2:12" ht="12" customHeight="1">
      <c r="B410" s="106"/>
      <c r="C410" s="235"/>
      <c r="D410" s="236"/>
      <c r="E410" s="236"/>
      <c r="F410" s="236"/>
      <c r="G410" s="237"/>
      <c r="H410" s="237"/>
      <c r="I410" s="237"/>
      <c r="J410" s="237"/>
      <c r="K410" s="237"/>
      <c r="L410" s="237"/>
    </row>
    <row r="411" spans="2:12" ht="12" customHeight="1">
      <c r="B411" s="106"/>
      <c r="C411" s="235"/>
      <c r="D411" s="236"/>
      <c r="E411" s="236"/>
      <c r="F411" s="236"/>
      <c r="G411" s="237"/>
      <c r="H411" s="237"/>
      <c r="I411" s="237"/>
      <c r="J411" s="237"/>
      <c r="K411" s="237"/>
      <c r="L411" s="237"/>
    </row>
    <row r="412" spans="2:12" ht="12" customHeight="1">
      <c r="B412" s="106"/>
      <c r="C412" s="235"/>
      <c r="D412" s="236"/>
      <c r="E412" s="236"/>
      <c r="F412" s="236"/>
      <c r="G412" s="66"/>
      <c r="H412" s="238"/>
      <c r="I412" s="66"/>
      <c r="J412" s="239"/>
      <c r="K412" s="274"/>
      <c r="L412" s="239"/>
    </row>
    <row r="413" spans="2:10" ht="12" customHeight="1">
      <c r="B413" s="146" t="s">
        <v>51</v>
      </c>
      <c r="C413" s="513" t="s">
        <v>406</v>
      </c>
      <c r="D413" s="517"/>
      <c r="E413" s="16"/>
      <c r="F413" s="16"/>
      <c r="G413" s="16"/>
      <c r="H413" s="16"/>
      <c r="I413" s="66"/>
      <c r="J413" s="16"/>
    </row>
    <row r="414" spans="2:10" ht="12" customHeight="1">
      <c r="B414" s="216"/>
      <c r="C414" s="514" t="s">
        <v>452</v>
      </c>
      <c r="D414" s="514"/>
      <c r="E414" s="16"/>
      <c r="F414" s="16"/>
      <c r="G414" s="16"/>
      <c r="H414" s="16"/>
      <c r="I414" s="16"/>
      <c r="J414" s="16"/>
    </row>
    <row r="415" spans="2:11" ht="12" customHeight="1">
      <c r="B415" s="240"/>
      <c r="C415" s="241"/>
      <c r="D415" s="48"/>
      <c r="E415" s="48"/>
      <c r="F415" s="48"/>
      <c r="G415" s="48"/>
      <c r="H415" s="48"/>
      <c r="I415" s="48"/>
      <c r="J415" s="48"/>
      <c r="K415" s="66"/>
    </row>
    <row r="416" spans="2:13" ht="12" customHeight="1">
      <c r="B416" s="106"/>
      <c r="C416" s="456"/>
      <c r="D416" s="457"/>
      <c r="E416" s="457"/>
      <c r="F416" s="424">
        <v>2001</v>
      </c>
      <c r="G416" s="424">
        <v>2002</v>
      </c>
      <c r="H416" s="424">
        <v>2003</v>
      </c>
      <c r="I416" s="424">
        <v>2004</v>
      </c>
      <c r="J416" s="424">
        <v>2005</v>
      </c>
      <c r="K416" s="424">
        <v>2006</v>
      </c>
      <c r="L416" s="415">
        <v>2007</v>
      </c>
      <c r="M416" s="424">
        <v>2008</v>
      </c>
    </row>
    <row r="417" spans="2:15" s="23" customFormat="1" ht="12" customHeight="1">
      <c r="B417" s="46"/>
      <c r="C417" s="242"/>
      <c r="D417" s="243"/>
      <c r="E417" s="243"/>
      <c r="F417" s="244"/>
      <c r="G417" s="244"/>
      <c r="H417" s="244"/>
      <c r="I417" s="244"/>
      <c r="J417" s="244"/>
      <c r="K417" s="244"/>
      <c r="L417" s="318"/>
      <c r="M417" s="552"/>
      <c r="O417" s="21"/>
    </row>
    <row r="418" spans="1:13" ht="24" customHeight="1">
      <c r="A418" s="25"/>
      <c r="B418" s="106"/>
      <c r="C418" s="619" t="s">
        <v>406</v>
      </c>
      <c r="D418" s="620"/>
      <c r="E418" s="620"/>
      <c r="F418" s="245">
        <v>0.935267887396484</v>
      </c>
      <c r="G418" s="245">
        <v>3</v>
      </c>
      <c r="H418" s="245">
        <v>4.77265903461536</v>
      </c>
      <c r="I418" s="245">
        <v>7.96230122644005</v>
      </c>
      <c r="J418" s="245">
        <v>11.2284902831065</v>
      </c>
      <c r="K418" s="245">
        <v>13</v>
      </c>
      <c r="L418" s="332">
        <v>14</v>
      </c>
      <c r="M418" s="555">
        <v>15.392968733444313</v>
      </c>
    </row>
    <row r="419" spans="2:13" ht="12" customHeight="1">
      <c r="B419" s="106"/>
      <c r="C419" s="246"/>
      <c r="D419" s="247"/>
      <c r="E419" s="247"/>
      <c r="F419" s="207"/>
      <c r="G419" s="207"/>
      <c r="H419" s="207"/>
      <c r="I419" s="207"/>
      <c r="J419" s="207"/>
      <c r="K419" s="207"/>
      <c r="L419" s="320"/>
      <c r="M419" s="399"/>
    </row>
    <row r="420" spans="2:12" ht="12" customHeight="1">
      <c r="B420" s="106"/>
      <c r="C420" s="248"/>
      <c r="D420" s="249"/>
      <c r="E420" s="249"/>
      <c r="F420" s="249"/>
      <c r="G420" s="209"/>
      <c r="H420" s="209"/>
      <c r="I420" s="209"/>
      <c r="J420" s="209"/>
      <c r="K420" s="209"/>
      <c r="L420" s="209"/>
    </row>
    <row r="421" spans="3:13" ht="12" customHeight="1">
      <c r="C421" s="235" t="s">
        <v>43</v>
      </c>
      <c r="F421" s="352"/>
      <c r="G421" s="352"/>
      <c r="H421" s="352"/>
      <c r="I421" s="352"/>
      <c r="J421" s="352"/>
      <c r="K421" s="352"/>
      <c r="L421" s="352"/>
      <c r="M421" s="352"/>
    </row>
    <row r="422" ht="12" customHeight="1">
      <c r="C422" s="235"/>
    </row>
    <row r="423" ht="12" customHeight="1">
      <c r="C423" s="235"/>
    </row>
    <row r="425" spans="2:3" ht="12" customHeight="1">
      <c r="B425" s="146" t="s">
        <v>340</v>
      </c>
      <c r="C425" s="513" t="s">
        <v>425</v>
      </c>
    </row>
    <row r="426" spans="2:3" ht="12" customHeight="1">
      <c r="B426" s="216"/>
      <c r="C426" s="514" t="s">
        <v>465</v>
      </c>
    </row>
    <row r="427" spans="2:3" ht="12" customHeight="1">
      <c r="B427" s="69"/>
      <c r="C427" s="50"/>
    </row>
    <row r="428" spans="2:12" ht="12" customHeight="1">
      <c r="B428" s="69"/>
      <c r="C428" s="440"/>
      <c r="D428" s="438"/>
      <c r="E428" s="424" t="s">
        <v>280</v>
      </c>
      <c r="F428" s="424" t="s">
        <v>281</v>
      </c>
      <c r="G428" s="424" t="s">
        <v>282</v>
      </c>
      <c r="H428" s="424">
        <v>2004</v>
      </c>
      <c r="I428" s="424">
        <v>2005</v>
      </c>
      <c r="J428" s="424">
        <v>2006</v>
      </c>
      <c r="K428" s="415">
        <v>2007</v>
      </c>
      <c r="L428" s="416" t="s">
        <v>382</v>
      </c>
    </row>
    <row r="429" spans="2:15" s="251" customFormat="1" ht="12" customHeight="1">
      <c r="B429" s="69"/>
      <c r="C429" s="51"/>
      <c r="D429" s="52"/>
      <c r="E429" s="250"/>
      <c r="F429" s="250"/>
      <c r="G429" s="250"/>
      <c r="H429" s="250"/>
      <c r="I429" s="250"/>
      <c r="J429" s="288"/>
      <c r="K429" s="389"/>
      <c r="L429" s="390"/>
      <c r="M429" s="21"/>
      <c r="N429" s="484"/>
      <c r="O429" s="484"/>
    </row>
    <row r="430" spans="2:15" ht="12" customHeight="1">
      <c r="B430" s="69"/>
      <c r="C430" s="31" t="s">
        <v>72</v>
      </c>
      <c r="D430" s="32"/>
      <c r="E430" s="252">
        <v>1.6</v>
      </c>
      <c r="F430" s="252">
        <v>3.4</v>
      </c>
      <c r="G430" s="252">
        <v>5.9</v>
      </c>
      <c r="H430" s="252">
        <v>9.7</v>
      </c>
      <c r="I430" s="252">
        <v>14.2</v>
      </c>
      <c r="J430" s="252">
        <v>18</v>
      </c>
      <c r="K430" s="382">
        <v>23</v>
      </c>
      <c r="L430" s="508">
        <v>24.4</v>
      </c>
      <c r="N430" s="484"/>
      <c r="O430" s="484"/>
    </row>
    <row r="431" spans="2:15" ht="12" customHeight="1">
      <c r="B431" s="69"/>
      <c r="C431" s="34" t="s">
        <v>91</v>
      </c>
      <c r="D431" s="35"/>
      <c r="E431" s="101">
        <v>4.4</v>
      </c>
      <c r="F431" s="101">
        <v>8.2</v>
      </c>
      <c r="G431" s="101">
        <v>13</v>
      </c>
      <c r="H431" s="101">
        <v>19</v>
      </c>
      <c r="I431" s="101">
        <v>25</v>
      </c>
      <c r="J431" s="101">
        <v>32</v>
      </c>
      <c r="K431" s="384">
        <v>35</v>
      </c>
      <c r="L431" s="385">
        <v>36.7</v>
      </c>
      <c r="N431" s="484"/>
      <c r="O431" s="484"/>
    </row>
    <row r="432" spans="2:15" s="40" customFormat="1" ht="12" customHeight="1">
      <c r="B432" s="68"/>
      <c r="C432" s="34" t="s">
        <v>97</v>
      </c>
      <c r="D432" s="35"/>
      <c r="E432" s="101">
        <v>3.8</v>
      </c>
      <c r="F432" s="101">
        <v>7</v>
      </c>
      <c r="G432" s="101">
        <v>11.8</v>
      </c>
      <c r="H432" s="101">
        <v>19</v>
      </c>
      <c r="I432" s="101">
        <v>25.3</v>
      </c>
      <c r="J432" s="101">
        <v>32</v>
      </c>
      <c r="K432" s="384">
        <v>35</v>
      </c>
      <c r="L432" s="385">
        <v>35.5</v>
      </c>
      <c r="M432" s="21"/>
      <c r="N432" s="484"/>
      <c r="O432" s="484"/>
    </row>
    <row r="433" spans="2:15" ht="12" customHeight="1">
      <c r="B433" s="68"/>
      <c r="C433" s="34" t="s">
        <v>93</v>
      </c>
      <c r="D433" s="35"/>
      <c r="E433" s="101">
        <v>5.4</v>
      </c>
      <c r="F433" s="101">
        <v>8.1</v>
      </c>
      <c r="G433" s="101">
        <v>10.7</v>
      </c>
      <c r="H433" s="101">
        <v>14.5</v>
      </c>
      <c r="I433" s="101">
        <v>20.3</v>
      </c>
      <c r="J433" s="101">
        <v>26.2</v>
      </c>
      <c r="K433" s="384">
        <v>30</v>
      </c>
      <c r="L433" s="385">
        <v>32.3</v>
      </c>
      <c r="N433" s="484"/>
      <c r="O433" s="484"/>
    </row>
    <row r="434" spans="2:15" s="40" customFormat="1" ht="12" customHeight="1">
      <c r="B434" s="69"/>
      <c r="C434" s="34" t="s">
        <v>85</v>
      </c>
      <c r="D434" s="35"/>
      <c r="E434" s="101">
        <v>1.3</v>
      </c>
      <c r="F434" s="101">
        <v>5</v>
      </c>
      <c r="G434" s="101">
        <v>9</v>
      </c>
      <c r="H434" s="101">
        <v>15</v>
      </c>
      <c r="I434" s="101">
        <v>22</v>
      </c>
      <c r="J434" s="101">
        <v>27</v>
      </c>
      <c r="K434" s="384">
        <v>31</v>
      </c>
      <c r="L434" s="385">
        <v>30.7</v>
      </c>
      <c r="N434" s="484"/>
      <c r="O434" s="484"/>
    </row>
    <row r="435" spans="2:15" ht="12" customHeight="1">
      <c r="B435" s="69"/>
      <c r="C435" s="34" t="s">
        <v>94</v>
      </c>
      <c r="D435" s="32"/>
      <c r="E435" s="101" t="s">
        <v>291</v>
      </c>
      <c r="F435" s="101">
        <v>1.5</v>
      </c>
      <c r="G435" s="101">
        <v>3</v>
      </c>
      <c r="H435" s="101">
        <v>9.8</v>
      </c>
      <c r="I435" s="101">
        <v>14</v>
      </c>
      <c r="J435" s="101">
        <v>20</v>
      </c>
      <c r="K435" s="384">
        <v>27</v>
      </c>
      <c r="L435" s="385">
        <v>28.3</v>
      </c>
      <c r="N435" s="484"/>
      <c r="O435" s="484"/>
    </row>
    <row r="436" spans="2:15" s="40" customFormat="1" ht="12" customHeight="1">
      <c r="B436" s="68"/>
      <c r="C436" s="34" t="s">
        <v>59</v>
      </c>
      <c r="D436" s="35"/>
      <c r="E436" s="101">
        <v>0.6</v>
      </c>
      <c r="F436" s="101">
        <v>2.3</v>
      </c>
      <c r="G436" s="101">
        <v>5.4</v>
      </c>
      <c r="H436" s="101">
        <v>10</v>
      </c>
      <c r="I436" s="101">
        <v>15.9</v>
      </c>
      <c r="J436" s="101">
        <v>21</v>
      </c>
      <c r="K436" s="384">
        <v>26</v>
      </c>
      <c r="L436" s="385">
        <v>27.6</v>
      </c>
      <c r="N436" s="484"/>
      <c r="O436" s="484"/>
    </row>
    <row r="437" spans="2:15" ht="12" customHeight="1">
      <c r="B437" s="69"/>
      <c r="C437" s="34" t="s">
        <v>71</v>
      </c>
      <c r="D437" s="35"/>
      <c r="E437" s="101">
        <v>4.4</v>
      </c>
      <c r="F437" s="101">
        <v>8.7</v>
      </c>
      <c r="G437" s="101">
        <v>11.7</v>
      </c>
      <c r="H437" s="101">
        <v>15.5</v>
      </c>
      <c r="I437" s="101">
        <v>18.3</v>
      </c>
      <c r="J437" s="101">
        <v>22</v>
      </c>
      <c r="K437" s="384">
        <v>26</v>
      </c>
      <c r="L437" s="385">
        <v>26.4</v>
      </c>
      <c r="N437" s="484"/>
      <c r="O437" s="484"/>
    </row>
    <row r="438" spans="2:15" s="40" customFormat="1" ht="12" customHeight="1">
      <c r="B438" s="69"/>
      <c r="C438" s="34" t="s">
        <v>90</v>
      </c>
      <c r="D438" s="35"/>
      <c r="E438" s="101">
        <v>1</v>
      </c>
      <c r="F438" s="101">
        <v>2.8</v>
      </c>
      <c r="G438" s="101">
        <v>5.9</v>
      </c>
      <c r="H438" s="101">
        <v>10</v>
      </c>
      <c r="I438" s="101">
        <v>15.2</v>
      </c>
      <c r="J438" s="101">
        <v>20</v>
      </c>
      <c r="K438" s="384">
        <v>25</v>
      </c>
      <c r="L438" s="385">
        <v>26.4</v>
      </c>
      <c r="N438" s="484"/>
      <c r="O438" s="484"/>
    </row>
    <row r="439" spans="2:15" ht="12" customHeight="1">
      <c r="B439" s="69"/>
      <c r="C439" s="34" t="s">
        <v>92</v>
      </c>
      <c r="D439" s="35"/>
      <c r="E439" s="101">
        <v>2.3</v>
      </c>
      <c r="F439" s="101">
        <v>4.1</v>
      </c>
      <c r="G439" s="101">
        <v>5.6</v>
      </c>
      <c r="H439" s="101">
        <v>8.4</v>
      </c>
      <c r="I439" s="101">
        <v>13</v>
      </c>
      <c r="J439" s="101">
        <v>17</v>
      </c>
      <c r="K439" s="384">
        <v>24</v>
      </c>
      <c r="L439" s="385">
        <v>26.2</v>
      </c>
      <c r="N439" s="484"/>
      <c r="O439" s="484"/>
    </row>
    <row r="440" spans="2:15" s="40" customFormat="1" ht="12" customHeight="1">
      <c r="B440" s="68"/>
      <c r="C440" s="34" t="s">
        <v>95</v>
      </c>
      <c r="D440" s="35"/>
      <c r="E440" s="101">
        <v>3.6</v>
      </c>
      <c r="F440" s="101">
        <v>5.6</v>
      </c>
      <c r="G440" s="101">
        <v>7.6</v>
      </c>
      <c r="H440" s="101">
        <v>11</v>
      </c>
      <c r="I440" s="101">
        <v>14.1</v>
      </c>
      <c r="J440" s="101">
        <v>17</v>
      </c>
      <c r="K440" s="384">
        <v>20</v>
      </c>
      <c r="L440" s="385">
        <v>20.6</v>
      </c>
      <c r="N440" s="484"/>
      <c r="O440" s="484"/>
    </row>
    <row r="441" spans="2:15" ht="12" customHeight="1">
      <c r="B441" s="69"/>
      <c r="C441" s="34" t="s">
        <v>87</v>
      </c>
      <c r="D441" s="35"/>
      <c r="E441" s="101">
        <v>1.2</v>
      </c>
      <c r="F441" s="101">
        <v>3</v>
      </c>
      <c r="G441" s="101">
        <v>5.4</v>
      </c>
      <c r="H441" s="101">
        <v>8.1</v>
      </c>
      <c r="I441" s="101">
        <v>11.7</v>
      </c>
      <c r="J441" s="101">
        <v>15</v>
      </c>
      <c r="K441" s="384">
        <v>18</v>
      </c>
      <c r="L441" s="385">
        <v>19.8</v>
      </c>
      <c r="N441" s="484"/>
      <c r="O441" s="484"/>
    </row>
    <row r="442" spans="2:15" s="40" customFormat="1" ht="12" customHeight="1">
      <c r="B442" s="69"/>
      <c r="C442" s="34" t="s">
        <v>56</v>
      </c>
      <c r="D442" s="35"/>
      <c r="E442" s="253" t="s">
        <v>66</v>
      </c>
      <c r="F442" s="101">
        <v>0</v>
      </c>
      <c r="G442" s="101">
        <v>0.8</v>
      </c>
      <c r="H442" s="101">
        <v>3.3</v>
      </c>
      <c r="I442" s="101">
        <v>6.7</v>
      </c>
      <c r="J442" s="101">
        <v>12</v>
      </c>
      <c r="K442" s="384">
        <v>18</v>
      </c>
      <c r="L442" s="385">
        <v>19.1</v>
      </c>
      <c r="N442" s="484"/>
      <c r="O442" s="484"/>
    </row>
    <row r="443" spans="2:15" ht="12" customHeight="1">
      <c r="B443" s="68"/>
      <c r="C443" s="34" t="s">
        <v>88</v>
      </c>
      <c r="D443" s="32"/>
      <c r="E443" s="101">
        <v>0.7</v>
      </c>
      <c r="F443" s="101">
        <v>1.7</v>
      </c>
      <c r="G443" s="101">
        <v>4.1</v>
      </c>
      <c r="H443" s="101">
        <v>8.1</v>
      </c>
      <c r="I443" s="101">
        <v>11.9</v>
      </c>
      <c r="J443" s="101">
        <v>14</v>
      </c>
      <c r="K443" s="384">
        <v>17</v>
      </c>
      <c r="L443" s="385">
        <v>18.2</v>
      </c>
      <c r="N443" s="484"/>
      <c r="O443" s="484"/>
    </row>
    <row r="444" spans="2:15" s="40" customFormat="1" ht="12" customHeight="1">
      <c r="B444" s="69"/>
      <c r="C444" s="34" t="s">
        <v>96</v>
      </c>
      <c r="D444" s="35"/>
      <c r="E444" s="101" t="s">
        <v>291</v>
      </c>
      <c r="F444" s="101" t="s">
        <v>291</v>
      </c>
      <c r="G444" s="101" t="s">
        <v>291</v>
      </c>
      <c r="H444" s="101">
        <v>2.5</v>
      </c>
      <c r="I444" s="101">
        <v>6.4</v>
      </c>
      <c r="J444" s="101">
        <v>11</v>
      </c>
      <c r="K444" s="384">
        <v>15</v>
      </c>
      <c r="L444" s="385">
        <v>15.8</v>
      </c>
      <c r="N444" s="484"/>
      <c r="O444" s="484"/>
    </row>
    <row r="445" spans="2:15" ht="12" customHeight="1">
      <c r="B445" s="69"/>
      <c r="C445" s="34" t="s">
        <v>83</v>
      </c>
      <c r="D445" s="35"/>
      <c r="E445" s="101" t="s">
        <v>291</v>
      </c>
      <c r="F445" s="101">
        <v>0.6</v>
      </c>
      <c r="G445" s="101">
        <v>2</v>
      </c>
      <c r="H445" s="101">
        <v>3.6</v>
      </c>
      <c r="I445" s="101">
        <v>6.3</v>
      </c>
      <c r="J445" s="101">
        <v>10</v>
      </c>
      <c r="K445" s="384">
        <v>14</v>
      </c>
      <c r="L445" s="385">
        <v>15.7</v>
      </c>
      <c r="N445" s="484"/>
      <c r="O445" s="484"/>
    </row>
    <row r="446" spans="2:15" ht="12" customHeight="1">
      <c r="B446" s="68"/>
      <c r="C446" s="31" t="s">
        <v>84</v>
      </c>
      <c r="D446" s="35"/>
      <c r="E446" s="252">
        <v>1</v>
      </c>
      <c r="F446" s="252">
        <v>2.5</v>
      </c>
      <c r="G446" s="252">
        <v>4.8</v>
      </c>
      <c r="H446" s="252">
        <v>8.1</v>
      </c>
      <c r="I446" s="252">
        <v>11</v>
      </c>
      <c r="J446" s="252">
        <v>13</v>
      </c>
      <c r="K446" s="382">
        <v>14</v>
      </c>
      <c r="L446" s="383">
        <v>14.8</v>
      </c>
      <c r="N446" s="484"/>
      <c r="O446" s="484"/>
    </row>
    <row r="447" spans="2:15" s="40" customFormat="1" ht="12" customHeight="1">
      <c r="B447" s="69"/>
      <c r="C447" s="34" t="s">
        <v>89</v>
      </c>
      <c r="D447" s="35"/>
      <c r="E447" s="253" t="s">
        <v>66</v>
      </c>
      <c r="F447" s="253" t="s">
        <v>291</v>
      </c>
      <c r="G447" s="253" t="s">
        <v>291</v>
      </c>
      <c r="H447" s="253" t="s">
        <v>291</v>
      </c>
      <c r="I447" s="101">
        <v>1.4</v>
      </c>
      <c r="J447" s="101">
        <v>5</v>
      </c>
      <c r="K447" s="384">
        <v>9</v>
      </c>
      <c r="L447" s="385">
        <v>11.2</v>
      </c>
      <c r="N447" s="484"/>
      <c r="O447" s="484"/>
    </row>
    <row r="448" spans="2:15" s="40" customFormat="1" ht="12" customHeight="1">
      <c r="B448" s="69"/>
      <c r="C448" s="34" t="s">
        <v>81</v>
      </c>
      <c r="D448" s="32"/>
      <c r="E448" s="101" t="s">
        <v>291</v>
      </c>
      <c r="F448" s="101" t="s">
        <v>291</v>
      </c>
      <c r="G448" s="101">
        <v>0.8</v>
      </c>
      <c r="H448" s="101">
        <v>2.1</v>
      </c>
      <c r="I448" s="101">
        <v>2.4</v>
      </c>
      <c r="J448" s="101">
        <v>7</v>
      </c>
      <c r="K448" s="384">
        <v>9</v>
      </c>
      <c r="L448" s="385">
        <v>9.6</v>
      </c>
      <c r="N448" s="484"/>
      <c r="O448" s="484"/>
    </row>
    <row r="449" spans="2:15" ht="12" customHeight="1">
      <c r="B449" s="69"/>
      <c r="C449" s="34" t="s">
        <v>78</v>
      </c>
      <c r="D449" s="35"/>
      <c r="E449" s="253" t="s">
        <v>66</v>
      </c>
      <c r="F449" s="253" t="s">
        <v>291</v>
      </c>
      <c r="G449" s="101" t="s">
        <v>291</v>
      </c>
      <c r="H449" s="101">
        <v>1</v>
      </c>
      <c r="I449" s="101">
        <v>2</v>
      </c>
      <c r="J449" s="101">
        <v>5</v>
      </c>
      <c r="K449" s="384">
        <v>8</v>
      </c>
      <c r="L449" s="385">
        <v>8.9</v>
      </c>
      <c r="N449" s="484"/>
      <c r="O449" s="484"/>
    </row>
    <row r="450" spans="2:15" ht="12" customHeight="1">
      <c r="B450" s="69"/>
      <c r="C450" s="254"/>
      <c r="D450" s="255"/>
      <c r="E450" s="256"/>
      <c r="F450" s="256"/>
      <c r="G450" s="256"/>
      <c r="H450" s="256"/>
      <c r="I450" s="256"/>
      <c r="J450" s="256"/>
      <c r="K450" s="391"/>
      <c r="L450" s="392"/>
      <c r="N450" s="484"/>
      <c r="O450" s="484"/>
    </row>
    <row r="451" spans="2:15" ht="8.25" customHeight="1">
      <c r="B451" s="69"/>
      <c r="C451" s="257"/>
      <c r="D451" s="257"/>
      <c r="E451" s="258"/>
      <c r="F451" s="258"/>
      <c r="G451" s="258"/>
      <c r="H451" s="258"/>
      <c r="I451" s="258"/>
      <c r="J451" s="258"/>
      <c r="N451" s="484"/>
      <c r="O451" s="484"/>
    </row>
    <row r="452" spans="2:15" ht="12" customHeight="1">
      <c r="B452" s="69"/>
      <c r="C452" s="112" t="s">
        <v>73</v>
      </c>
      <c r="D452" s="48"/>
      <c r="E452" s="48"/>
      <c r="F452" s="259"/>
      <c r="N452" s="484"/>
      <c r="O452" s="484"/>
    </row>
    <row r="453" spans="2:15" ht="12" customHeight="1">
      <c r="B453" s="69"/>
      <c r="C453" s="112"/>
      <c r="D453" s="48"/>
      <c r="E453" s="48"/>
      <c r="F453" s="259"/>
      <c r="N453" s="484"/>
      <c r="O453" s="484"/>
    </row>
    <row r="454" spans="2:15" ht="12" customHeight="1">
      <c r="B454" s="69"/>
      <c r="C454" s="112"/>
      <c r="D454" s="48"/>
      <c r="E454" s="48"/>
      <c r="F454" s="259"/>
      <c r="N454" s="484"/>
      <c r="O454" s="484"/>
    </row>
    <row r="455" spans="2:15" ht="12" customHeight="1">
      <c r="B455" s="69"/>
      <c r="C455" s="112"/>
      <c r="D455" s="48"/>
      <c r="E455" s="48"/>
      <c r="F455" s="259"/>
      <c r="N455" s="484"/>
      <c r="O455" s="484"/>
    </row>
    <row r="456" spans="2:15" ht="12" customHeight="1">
      <c r="B456" s="146" t="s">
        <v>342</v>
      </c>
      <c r="C456" s="513" t="s">
        <v>419</v>
      </c>
      <c r="D456" s="513"/>
      <c r="E456" s="48"/>
      <c r="F456" s="259"/>
      <c r="N456" s="484"/>
      <c r="O456" s="484"/>
    </row>
    <row r="457" spans="2:15" ht="12" customHeight="1">
      <c r="B457"/>
      <c r="C457" s="514" t="s">
        <v>420</v>
      </c>
      <c r="D457"/>
      <c r="E457" s="48"/>
      <c r="F457" s="259"/>
      <c r="N457" s="484"/>
      <c r="O457" s="484"/>
    </row>
    <row r="458" spans="2:15" ht="12" customHeight="1">
      <c r="B458" s="69"/>
      <c r="C458" s="112"/>
      <c r="D458" s="48"/>
      <c r="E458" s="48"/>
      <c r="F458" s="259"/>
      <c r="N458" s="484"/>
      <c r="O458" s="484"/>
    </row>
    <row r="459" spans="2:15" ht="12.75" customHeight="1" thickBot="1">
      <c r="B459" s="69"/>
      <c r="C459" s="535"/>
      <c r="D459" s="627" t="s">
        <v>416</v>
      </c>
      <c r="E459" s="628"/>
      <c r="F459" s="259"/>
      <c r="N459" s="484"/>
      <c r="O459" s="484"/>
    </row>
    <row r="460" spans="2:15" ht="13.5" customHeight="1">
      <c r="B460" s="69"/>
      <c r="C460" s="536"/>
      <c r="D460" s="538" t="s">
        <v>421</v>
      </c>
      <c r="E460" s="534" t="s">
        <v>422</v>
      </c>
      <c r="F460" s="259"/>
      <c r="N460" s="484"/>
      <c r="O460" s="484"/>
    </row>
    <row r="461" spans="2:15" ht="12" customHeight="1" thickBot="1">
      <c r="B461" s="69"/>
      <c r="C461" s="524"/>
      <c r="D461" s="533"/>
      <c r="E461" s="537"/>
      <c r="F461" s="259"/>
      <c r="N461" s="484"/>
      <c r="O461" s="484"/>
    </row>
    <row r="462" spans="2:15" ht="12" customHeight="1">
      <c r="B462" s="69"/>
      <c r="C462" s="31" t="s">
        <v>283</v>
      </c>
      <c r="D462" s="527">
        <v>16.2</v>
      </c>
      <c r="E462" s="529">
        <v>2.8</v>
      </c>
      <c r="F462" s="259"/>
      <c r="N462" s="484"/>
      <c r="O462" s="484"/>
    </row>
    <row r="463" spans="2:15" ht="12" customHeight="1">
      <c r="B463" s="69"/>
      <c r="C463" s="34" t="s">
        <v>93</v>
      </c>
      <c r="D463" s="528">
        <v>25.5</v>
      </c>
      <c r="E463" s="530">
        <v>10.8</v>
      </c>
      <c r="F463" s="259"/>
      <c r="N463" s="484"/>
      <c r="O463" s="484"/>
    </row>
    <row r="464" spans="2:15" ht="12" customHeight="1">
      <c r="B464" s="69"/>
      <c r="C464" s="34" t="s">
        <v>71</v>
      </c>
      <c r="D464" s="528">
        <v>24.5</v>
      </c>
      <c r="E464" s="530">
        <v>7.4</v>
      </c>
      <c r="F464" s="259"/>
      <c r="N464" s="484"/>
      <c r="O464" s="484"/>
    </row>
    <row r="465" spans="2:15" ht="12" customHeight="1">
      <c r="B465" s="69"/>
      <c r="C465" s="34" t="s">
        <v>92</v>
      </c>
      <c r="D465" s="528">
        <v>21.8</v>
      </c>
      <c r="E465" s="530">
        <v>4.9</v>
      </c>
      <c r="F465" s="259"/>
      <c r="N465" s="484"/>
      <c r="O465" s="484"/>
    </row>
    <row r="466" spans="2:15" ht="12" customHeight="1">
      <c r="B466" s="69"/>
      <c r="C466" s="34" t="s">
        <v>411</v>
      </c>
      <c r="D466" s="528">
        <v>6.7</v>
      </c>
      <c r="E466" s="530">
        <v>3.8</v>
      </c>
      <c r="F466" s="259"/>
      <c r="N466" s="484"/>
      <c r="O466" s="484"/>
    </row>
    <row r="467" spans="2:15" ht="12" customHeight="1">
      <c r="B467" s="69"/>
      <c r="C467" s="31" t="s">
        <v>84</v>
      </c>
      <c r="D467" s="527">
        <v>15</v>
      </c>
      <c r="E467" s="529">
        <v>3.3</v>
      </c>
      <c r="F467" s="259"/>
      <c r="N467" s="484"/>
      <c r="O467" s="484"/>
    </row>
    <row r="468" spans="2:15" ht="12" customHeight="1">
      <c r="B468" s="69"/>
      <c r="C468" s="34" t="s">
        <v>89</v>
      </c>
      <c r="D468" s="528">
        <v>5.5</v>
      </c>
      <c r="E468" s="530">
        <v>3</v>
      </c>
      <c r="F468" s="259"/>
      <c r="N468" s="484"/>
      <c r="O468" s="484"/>
    </row>
    <row r="469" spans="2:15" ht="12" customHeight="1">
      <c r="B469" s="69"/>
      <c r="C469" s="34" t="s">
        <v>91</v>
      </c>
      <c r="D469" s="528">
        <v>30.5</v>
      </c>
      <c r="E469" s="530">
        <v>2.9</v>
      </c>
      <c r="F469" s="259"/>
      <c r="N469" s="484"/>
      <c r="O469" s="484"/>
    </row>
    <row r="470" spans="2:15" ht="12" customHeight="1">
      <c r="B470" s="69"/>
      <c r="C470" s="34" t="s">
        <v>86</v>
      </c>
      <c r="D470" s="528">
        <v>5.2</v>
      </c>
      <c r="E470" s="530">
        <v>2.3</v>
      </c>
      <c r="F470" s="259"/>
      <c r="N470" s="484"/>
      <c r="O470" s="484"/>
    </row>
    <row r="471" spans="2:15" ht="12" customHeight="1">
      <c r="B471" s="69"/>
      <c r="C471" s="34" t="s">
        <v>83</v>
      </c>
      <c r="D471" s="528">
        <v>6.3</v>
      </c>
      <c r="E471" s="530">
        <v>2.3</v>
      </c>
      <c r="F471" s="259"/>
      <c r="N471" s="484"/>
      <c r="O471" s="484"/>
    </row>
    <row r="472" spans="2:15" ht="12" customHeight="1">
      <c r="B472" s="69"/>
      <c r="C472" s="34" t="s">
        <v>85</v>
      </c>
      <c r="D472" s="528">
        <v>14.1</v>
      </c>
      <c r="E472" s="530">
        <v>2</v>
      </c>
      <c r="F472" s="259"/>
      <c r="N472" s="484"/>
      <c r="O472" s="484"/>
    </row>
    <row r="473" spans="2:15" ht="12" customHeight="1">
      <c r="B473" s="69"/>
      <c r="C473" s="34" t="s">
        <v>57</v>
      </c>
      <c r="D473" s="528">
        <v>19.1</v>
      </c>
      <c r="E473" s="530">
        <v>1.9</v>
      </c>
      <c r="F473" s="259"/>
      <c r="N473" s="484"/>
      <c r="O473" s="484"/>
    </row>
    <row r="474" spans="2:15" ht="12" customHeight="1">
      <c r="B474" s="69"/>
      <c r="C474" s="34" t="s">
        <v>87</v>
      </c>
      <c r="D474" s="528">
        <v>16.7</v>
      </c>
      <c r="E474" s="530">
        <v>1.9</v>
      </c>
      <c r="F474" s="259"/>
      <c r="N474" s="484"/>
      <c r="O474" s="484"/>
    </row>
    <row r="475" spans="2:15" ht="12" customHeight="1">
      <c r="B475" s="69"/>
      <c r="C475" s="34" t="s">
        <v>59</v>
      </c>
      <c r="D475" s="528">
        <v>24.6</v>
      </c>
      <c r="E475" s="530">
        <v>1.8</v>
      </c>
      <c r="F475" s="259"/>
      <c r="N475" s="484"/>
      <c r="O475" s="484"/>
    </row>
    <row r="476" spans="2:15" ht="12" customHeight="1">
      <c r="B476" s="69"/>
      <c r="C476" s="34" t="s">
        <v>413</v>
      </c>
      <c r="D476" s="528">
        <v>5.4</v>
      </c>
      <c r="E476" s="530">
        <v>1.7</v>
      </c>
      <c r="F476" s="259"/>
      <c r="N476" s="484"/>
      <c r="O476" s="484"/>
    </row>
    <row r="477" spans="2:15" ht="12" customHeight="1">
      <c r="B477" s="69"/>
      <c r="C477" s="34" t="s">
        <v>88</v>
      </c>
      <c r="D477" s="528">
        <v>11</v>
      </c>
      <c r="E477" s="530">
        <v>1.6</v>
      </c>
      <c r="F477" s="259"/>
      <c r="N477" s="484"/>
      <c r="O477" s="484"/>
    </row>
    <row r="478" spans="2:15" ht="12" customHeight="1">
      <c r="B478" s="69"/>
      <c r="C478" s="34" t="s">
        <v>80</v>
      </c>
      <c r="D478" s="528">
        <v>9.5</v>
      </c>
      <c r="E478" s="530">
        <v>1.5</v>
      </c>
      <c r="F478" s="259"/>
      <c r="N478" s="484"/>
      <c r="O478" s="484"/>
    </row>
    <row r="479" spans="2:15" ht="12" customHeight="1">
      <c r="B479" s="69"/>
      <c r="C479" s="34" t="s">
        <v>94</v>
      </c>
      <c r="D479" s="528">
        <v>7.3</v>
      </c>
      <c r="E479" s="530">
        <v>1.1</v>
      </c>
      <c r="F479" s="259"/>
      <c r="N479" s="484"/>
      <c r="O479" s="484"/>
    </row>
    <row r="480" spans="2:15" ht="12" customHeight="1">
      <c r="B480" s="69"/>
      <c r="C480" s="34" t="s">
        <v>78</v>
      </c>
      <c r="D480" s="528">
        <v>7.1</v>
      </c>
      <c r="E480" s="530">
        <v>1</v>
      </c>
      <c r="F480" s="259"/>
      <c r="N480" s="484"/>
      <c r="O480" s="484"/>
    </row>
    <row r="481" spans="2:15" ht="12" customHeight="1">
      <c r="B481" s="69"/>
      <c r="C481" s="34" t="s">
        <v>82</v>
      </c>
      <c r="D481" s="528">
        <v>7.1</v>
      </c>
      <c r="E481" s="530">
        <v>0.2</v>
      </c>
      <c r="F481" s="259"/>
      <c r="N481" s="484"/>
      <c r="O481" s="484"/>
    </row>
    <row r="482" spans="2:15" ht="12" customHeight="1">
      <c r="B482" s="69"/>
      <c r="C482" s="34" t="s">
        <v>56</v>
      </c>
      <c r="D482" s="528">
        <v>9.1</v>
      </c>
      <c r="E482" s="530">
        <v>0.1</v>
      </c>
      <c r="F482" s="259"/>
      <c r="N482" s="484"/>
      <c r="O482" s="484"/>
    </row>
    <row r="483" spans="2:15" ht="12" customHeight="1">
      <c r="B483" s="69"/>
      <c r="C483" s="34" t="s">
        <v>81</v>
      </c>
      <c r="D483" s="528">
        <v>1.6</v>
      </c>
      <c r="E483" s="530">
        <v>0.1</v>
      </c>
      <c r="F483" s="259"/>
      <c r="N483" s="484"/>
      <c r="O483" s="484"/>
    </row>
    <row r="484" spans="2:15" ht="12" customHeight="1">
      <c r="B484" s="69"/>
      <c r="C484" s="34" t="s">
        <v>96</v>
      </c>
      <c r="D484" s="528">
        <v>12</v>
      </c>
      <c r="E484" s="530">
        <v>0</v>
      </c>
      <c r="F484" s="259"/>
      <c r="N484" s="484"/>
      <c r="O484" s="484"/>
    </row>
    <row r="485" spans="2:15" ht="12" customHeight="1">
      <c r="B485" s="69"/>
      <c r="C485" s="34" t="s">
        <v>58</v>
      </c>
      <c r="D485" s="528">
        <v>0</v>
      </c>
      <c r="E485" s="530">
        <v>0</v>
      </c>
      <c r="F485" s="259"/>
      <c r="N485" s="484"/>
      <c r="O485" s="484"/>
    </row>
    <row r="486" spans="2:15" ht="12" customHeight="1">
      <c r="B486" s="69"/>
      <c r="C486" s="34" t="s">
        <v>95</v>
      </c>
      <c r="D486" s="528">
        <v>0</v>
      </c>
      <c r="E486" s="530">
        <v>0</v>
      </c>
      <c r="F486" s="259"/>
      <c r="N486" s="484"/>
      <c r="O486" s="484"/>
    </row>
    <row r="487" spans="2:15" ht="12" customHeight="1">
      <c r="B487" s="69"/>
      <c r="C487" s="34" t="s">
        <v>90</v>
      </c>
      <c r="D487" s="528">
        <v>0</v>
      </c>
      <c r="E487" s="530">
        <v>0</v>
      </c>
      <c r="F487" s="259"/>
      <c r="N487" s="484"/>
      <c r="O487" s="484"/>
    </row>
    <row r="488" spans="2:15" ht="12" customHeight="1">
      <c r="B488" s="69"/>
      <c r="C488" s="34" t="s">
        <v>412</v>
      </c>
      <c r="D488" s="528">
        <v>0</v>
      </c>
      <c r="E488" s="530">
        <v>0</v>
      </c>
      <c r="F488" s="259"/>
      <c r="N488" s="484"/>
      <c r="O488" s="484"/>
    </row>
    <row r="489" spans="2:15" ht="12" customHeight="1">
      <c r="B489" s="69"/>
      <c r="C489" s="34" t="s">
        <v>285</v>
      </c>
      <c r="D489" s="528">
        <v>0</v>
      </c>
      <c r="E489" s="530">
        <v>0</v>
      </c>
      <c r="F489" s="50"/>
      <c r="J489" s="265"/>
      <c r="N489" s="484"/>
      <c r="O489" s="484"/>
    </row>
    <row r="490" spans="3:16" ht="12" customHeight="1">
      <c r="C490" s="521"/>
      <c r="D490" s="531"/>
      <c r="E490" s="532"/>
      <c r="I490" s="581"/>
      <c r="J490" s="581"/>
      <c r="K490" s="581"/>
      <c r="L490" s="581"/>
      <c r="M490" s="581"/>
      <c r="N490" s="581"/>
      <c r="O490" s="581"/>
      <c r="P490" s="581"/>
    </row>
    <row r="491" spans="3:16" ht="12" customHeight="1">
      <c r="C491"/>
      <c r="D491"/>
      <c r="E491"/>
      <c r="I491" s="581"/>
      <c r="J491" s="581"/>
      <c r="K491" s="581"/>
      <c r="L491" s="581"/>
      <c r="M491" s="581"/>
      <c r="N491" s="581"/>
      <c r="O491" s="581"/>
      <c r="P491" s="581"/>
    </row>
    <row r="492" spans="3:16" ht="12" customHeight="1">
      <c r="C492" s="621" t="s">
        <v>423</v>
      </c>
      <c r="D492" s="621"/>
      <c r="E492" s="621"/>
      <c r="I492" s="16"/>
      <c r="J492" s="16"/>
      <c r="K492" s="16"/>
      <c r="L492" s="16"/>
      <c r="M492" s="16"/>
      <c r="N492" s="598"/>
      <c r="O492" s="598"/>
      <c r="P492" s="16"/>
    </row>
    <row r="493" spans="9:16" ht="12" customHeight="1">
      <c r="I493" s="342"/>
      <c r="J493" s="342"/>
      <c r="K493" s="342"/>
      <c r="L493" s="342"/>
      <c r="M493" s="342"/>
      <c r="N493" s="342"/>
      <c r="O493" s="342"/>
      <c r="P493" s="342"/>
    </row>
    <row r="494" spans="9:16" ht="12" customHeight="1">
      <c r="I494" s="342"/>
      <c r="J494" s="342"/>
      <c r="K494" s="342"/>
      <c r="L494" s="342"/>
      <c r="M494" s="342"/>
      <c r="N494" s="342"/>
      <c r="O494" s="342"/>
      <c r="P494" s="342"/>
    </row>
    <row r="495" spans="14:15" ht="12" customHeight="1">
      <c r="N495" s="484"/>
      <c r="O495" s="484"/>
    </row>
    <row r="496" spans="2:3" ht="12" customHeight="1">
      <c r="B496" s="146" t="s">
        <v>400</v>
      </c>
      <c r="C496" s="26" t="s">
        <v>348</v>
      </c>
    </row>
    <row r="497" spans="2:3" ht="12" customHeight="1">
      <c r="B497" s="216"/>
      <c r="C497" s="202" t="s">
        <v>463</v>
      </c>
    </row>
    <row r="499" spans="1:16" ht="12" customHeight="1">
      <c r="A499" s="25"/>
      <c r="C499" s="458"/>
      <c r="D499" s="459"/>
      <c r="E499" s="459"/>
      <c r="F499" s="459"/>
      <c r="G499" s="459"/>
      <c r="H499" s="459"/>
      <c r="I499" s="424" t="s">
        <v>362</v>
      </c>
      <c r="J499" s="424" t="s">
        <v>278</v>
      </c>
      <c r="K499" s="424" t="s">
        <v>339</v>
      </c>
      <c r="L499" s="424" t="s">
        <v>374</v>
      </c>
      <c r="M499" s="415" t="s">
        <v>372</v>
      </c>
      <c r="N499" s="415" t="s">
        <v>382</v>
      </c>
      <c r="O499" s="415" t="s">
        <v>383</v>
      </c>
      <c r="P499" s="415" t="s">
        <v>445</v>
      </c>
    </row>
    <row r="500" spans="1:16" ht="9.75" customHeight="1">
      <c r="A500" s="25"/>
      <c r="C500" s="242"/>
      <c r="D500" s="243"/>
      <c r="E500" s="243"/>
      <c r="I500" s="244"/>
      <c r="J500" s="244"/>
      <c r="K500" s="333"/>
      <c r="L500" s="333"/>
      <c r="M500" s="393"/>
      <c r="N500" s="394"/>
      <c r="O500" s="394"/>
      <c r="P500" s="395"/>
    </row>
    <row r="501" spans="1:16" ht="14.25" customHeight="1">
      <c r="A501" s="25"/>
      <c r="C501" s="272" t="s">
        <v>349</v>
      </c>
      <c r="D501" s="271"/>
      <c r="E501" s="271"/>
      <c r="I501" s="222">
        <v>862202</v>
      </c>
      <c r="J501" s="222">
        <v>983743</v>
      </c>
      <c r="K501" s="323">
        <v>1182555</v>
      </c>
      <c r="L501" s="334">
        <v>1454574</v>
      </c>
      <c r="M501" s="396">
        <v>1713519</v>
      </c>
      <c r="N501" s="222">
        <v>1915433</v>
      </c>
      <c r="O501" s="222">
        <v>2100176</v>
      </c>
      <c r="P501" s="397">
        <v>2378800</v>
      </c>
    </row>
    <row r="502" spans="1:16" ht="13.5" customHeight="1">
      <c r="A502" s="25"/>
      <c r="C502" s="272" t="s">
        <v>350</v>
      </c>
      <c r="D502" s="271"/>
      <c r="E502" s="271"/>
      <c r="I502" s="222">
        <v>315230</v>
      </c>
      <c r="J502" s="222">
        <v>359369</v>
      </c>
      <c r="K502" s="323">
        <v>478017</v>
      </c>
      <c r="L502" s="334">
        <v>659812</v>
      </c>
      <c r="M502" s="396">
        <v>792936</v>
      </c>
      <c r="N502" s="222">
        <v>886086</v>
      </c>
      <c r="O502" s="222">
        <v>1015463</v>
      </c>
      <c r="P502" s="397">
        <v>1160767</v>
      </c>
    </row>
    <row r="503" spans="1:16" ht="8.25" customHeight="1">
      <c r="A503" s="25"/>
      <c r="C503" s="246"/>
      <c r="D503" s="247"/>
      <c r="E503" s="247"/>
      <c r="F503" s="247"/>
      <c r="G503" s="247"/>
      <c r="H503" s="247"/>
      <c r="I503" s="207"/>
      <c r="J503" s="207"/>
      <c r="K503" s="320"/>
      <c r="L503" s="320"/>
      <c r="M503" s="398"/>
      <c r="N503" s="207"/>
      <c r="O503" s="207"/>
      <c r="P503" s="399"/>
    </row>
    <row r="504" spans="1:6" ht="10.5" customHeight="1">
      <c r="A504" s="25"/>
      <c r="C504" s="248"/>
      <c r="D504" s="249"/>
      <c r="E504" s="249"/>
      <c r="F504" s="249"/>
    </row>
    <row r="505" spans="3:10" ht="10.5" customHeight="1">
      <c r="C505" s="235" t="s">
        <v>289</v>
      </c>
      <c r="D505" s="235"/>
      <c r="E505" s="235"/>
      <c r="F505" s="235"/>
      <c r="G505" s="235"/>
      <c r="H505" s="235"/>
      <c r="I505" s="235"/>
      <c r="J505" s="235"/>
    </row>
    <row r="506" spans="3:15" ht="12.75">
      <c r="C506" s="400" t="s">
        <v>358</v>
      </c>
      <c r="D506" s="400"/>
      <c r="E506" s="400"/>
      <c r="F506" s="400"/>
      <c r="G506" s="400"/>
      <c r="H506" s="400"/>
      <c r="I506" s="400"/>
      <c r="J506" s="400"/>
      <c r="K506" s="400"/>
      <c r="L506" s="400"/>
      <c r="M506" s="400"/>
      <c r="N506" s="197"/>
      <c r="O506" s="197"/>
    </row>
    <row r="507" spans="3:13" ht="12.75">
      <c r="C507" s="400" t="s">
        <v>357</v>
      </c>
      <c r="D507" s="400"/>
      <c r="E507" s="400"/>
      <c r="F507" s="400"/>
      <c r="G507" s="400"/>
      <c r="H507" s="400"/>
      <c r="I507" s="400"/>
      <c r="J507" s="400"/>
      <c r="K507" s="400"/>
      <c r="L507" s="400"/>
      <c r="M507" s="400"/>
    </row>
    <row r="508" spans="3:6" ht="9" customHeight="1">
      <c r="C508" s="235"/>
      <c r="D508" s="249"/>
      <c r="E508" s="249"/>
      <c r="F508" s="249"/>
    </row>
    <row r="509" spans="3:12" ht="12" customHeight="1">
      <c r="C509" s="235" t="s">
        <v>44</v>
      </c>
      <c r="I509" s="353"/>
      <c r="J509" s="353"/>
      <c r="K509" s="353"/>
      <c r="L509" s="353"/>
    </row>
    <row r="510" spans="9:12" ht="12" customHeight="1">
      <c r="I510" s="353"/>
      <c r="J510" s="353"/>
      <c r="K510" s="353"/>
      <c r="L510" s="353"/>
    </row>
    <row r="511" spans="9:12" ht="12" customHeight="1">
      <c r="I511" s="342"/>
      <c r="J511" s="342"/>
      <c r="K511" s="342"/>
      <c r="L511" s="16"/>
    </row>
    <row r="512" spans="9:12" ht="12" customHeight="1">
      <c r="I512" s="342"/>
      <c r="J512" s="342"/>
      <c r="K512" s="342"/>
      <c r="L512" s="16"/>
    </row>
    <row r="513" spans="2:5" ht="12" customHeight="1">
      <c r="B513" s="146" t="s">
        <v>414</v>
      </c>
      <c r="C513" s="513" t="s">
        <v>407</v>
      </c>
      <c r="D513" s="517"/>
      <c r="E513" s="16"/>
    </row>
    <row r="514" spans="2:5" ht="12" customHeight="1">
      <c r="B514" s="216"/>
      <c r="C514" s="202" t="s">
        <v>464</v>
      </c>
      <c r="D514" s="202"/>
      <c r="E514" s="16"/>
    </row>
    <row r="516" spans="1:17" ht="12" customHeight="1">
      <c r="A516" s="25"/>
      <c r="C516" s="456"/>
      <c r="D516" s="457"/>
      <c r="E516" s="457"/>
      <c r="F516" s="457"/>
      <c r="G516" s="424" t="s">
        <v>364</v>
      </c>
      <c r="H516" s="424" t="s">
        <v>365</v>
      </c>
      <c r="I516" s="424" t="s">
        <v>366</v>
      </c>
      <c r="J516" s="424" t="s">
        <v>362</v>
      </c>
      <c r="K516" s="424" t="s">
        <v>278</v>
      </c>
      <c r="L516" s="424" t="s">
        <v>339</v>
      </c>
      <c r="M516" s="424" t="s">
        <v>374</v>
      </c>
      <c r="N516" s="415" t="s">
        <v>372</v>
      </c>
      <c r="O516" s="415" t="s">
        <v>382</v>
      </c>
      <c r="P516" s="415" t="s">
        <v>383</v>
      </c>
      <c r="Q516" s="415" t="s">
        <v>445</v>
      </c>
    </row>
    <row r="517" spans="1:17" ht="12" customHeight="1">
      <c r="A517" s="25"/>
      <c r="C517" s="242"/>
      <c r="D517" s="243"/>
      <c r="E517" s="243"/>
      <c r="G517" s="244"/>
      <c r="H517" s="244"/>
      <c r="I517" s="244"/>
      <c r="J517" s="244"/>
      <c r="K517" s="244"/>
      <c r="L517" s="333"/>
      <c r="M517" s="335"/>
      <c r="N517" s="393"/>
      <c r="O517" s="394"/>
      <c r="P517" s="394"/>
      <c r="Q517" s="395"/>
    </row>
    <row r="518" spans="1:17" ht="14.25" customHeight="1">
      <c r="A518" s="25"/>
      <c r="C518" s="272" t="s">
        <v>351</v>
      </c>
      <c r="D518" s="271"/>
      <c r="E518" s="271"/>
      <c r="F518" s="25"/>
      <c r="G518" s="283">
        <v>1.6</v>
      </c>
      <c r="H518" s="283" t="s">
        <v>409</v>
      </c>
      <c r="I518" s="283" t="s">
        <v>410</v>
      </c>
      <c r="J518" s="283">
        <v>8.1</v>
      </c>
      <c r="K518" s="283">
        <v>9.3</v>
      </c>
      <c r="L518" s="336">
        <v>11.2</v>
      </c>
      <c r="M518" s="334">
        <v>14</v>
      </c>
      <c r="N518" s="396">
        <v>16</v>
      </c>
      <c r="O518" s="222">
        <v>18</v>
      </c>
      <c r="P518" s="222">
        <v>19.780185211783294</v>
      </c>
      <c r="Q518" s="397">
        <v>22.404362578083976</v>
      </c>
    </row>
    <row r="519" spans="1:17" ht="15.75" customHeight="1">
      <c r="A519" s="25"/>
      <c r="C519" s="272" t="s">
        <v>343</v>
      </c>
      <c r="D519" s="271"/>
      <c r="E519" s="271"/>
      <c r="G519" s="284" t="s">
        <v>9</v>
      </c>
      <c r="H519" s="284" t="s">
        <v>9</v>
      </c>
      <c r="I519" s="284" t="s">
        <v>9</v>
      </c>
      <c r="J519" s="284">
        <v>2.9741218471954443</v>
      </c>
      <c r="K519" s="284">
        <v>3.3905630622237086</v>
      </c>
      <c r="L519" s="337">
        <v>4.509979389749786</v>
      </c>
      <c r="M519" s="334">
        <v>6</v>
      </c>
      <c r="N519" s="396">
        <v>7</v>
      </c>
      <c r="O519" s="222">
        <v>8.345464948446327</v>
      </c>
      <c r="P519" s="222">
        <v>9.563982359437064</v>
      </c>
      <c r="Q519" s="397">
        <v>10.932505774623678</v>
      </c>
    </row>
    <row r="520" spans="3:17" ht="8.25" customHeight="1">
      <c r="C520" s="246"/>
      <c r="D520" s="247"/>
      <c r="E520" s="247"/>
      <c r="F520" s="247"/>
      <c r="G520" s="207"/>
      <c r="H520" s="207"/>
      <c r="I520" s="207"/>
      <c r="J520" s="207"/>
      <c r="K520" s="207"/>
      <c r="L520" s="320"/>
      <c r="M520" s="338"/>
      <c r="N520" s="398"/>
      <c r="O520" s="207"/>
      <c r="P520" s="207"/>
      <c r="Q520" s="399"/>
    </row>
    <row r="521" ht="5.25" customHeight="1"/>
    <row r="522" spans="3:6" ht="12" customHeight="1">
      <c r="C522" s="626" t="s">
        <v>408</v>
      </c>
      <c r="D522" s="626"/>
      <c r="E522" s="626"/>
      <c r="F522" s="626"/>
    </row>
    <row r="523" spans="3:6" ht="6" customHeight="1">
      <c r="C523" s="516"/>
      <c r="D523" s="516"/>
      <c r="E523" s="516"/>
      <c r="F523" s="516"/>
    </row>
    <row r="524" spans="3:6" ht="12" customHeight="1">
      <c r="C524" s="515" t="s">
        <v>43</v>
      </c>
      <c r="D524" s="516"/>
      <c r="E524" s="516"/>
      <c r="F524" s="516"/>
    </row>
    <row r="526" spans="7:14" ht="12" customHeight="1">
      <c r="G526" s="352"/>
      <c r="H526" s="352"/>
      <c r="I526" s="352"/>
      <c r="J526" s="352"/>
      <c r="K526" s="352"/>
      <c r="L526" s="352"/>
      <c r="M526" s="352"/>
      <c r="N526" s="352"/>
    </row>
    <row r="527" spans="7:14" ht="12" customHeight="1">
      <c r="G527" s="352"/>
      <c r="H527" s="352"/>
      <c r="I527" s="352"/>
      <c r="J527" s="352"/>
      <c r="K527" s="352"/>
      <c r="L527" s="352"/>
      <c r="M527" s="352"/>
      <c r="N527" s="352"/>
    </row>
    <row r="528" spans="2:11" ht="12" customHeight="1">
      <c r="B528" s="526" t="s">
        <v>424</v>
      </c>
      <c r="C528" s="622" t="s">
        <v>426</v>
      </c>
      <c r="D528" s="623"/>
      <c r="E528" s="623"/>
      <c r="F528" s="623"/>
      <c r="G528" s="623"/>
      <c r="H528" s="623"/>
      <c r="I528" s="623"/>
      <c r="J528" s="623"/>
      <c r="K528"/>
    </row>
    <row r="529" spans="2:11" ht="12" customHeight="1">
      <c r="B529"/>
      <c r="C529" s="624" t="s">
        <v>415</v>
      </c>
      <c r="D529" s="624"/>
      <c r="E529" s="624"/>
      <c r="F529" s="624"/>
      <c r="G529" s="624"/>
      <c r="H529" s="624"/>
      <c r="I529" s="624"/>
      <c r="J529" s="624"/>
      <c r="K529" s="624"/>
    </row>
    <row r="530" spans="3:4" ht="12" customHeight="1">
      <c r="C530" s="616"/>
      <c r="D530" s="616"/>
    </row>
    <row r="531" spans="3:5" ht="12" customHeight="1">
      <c r="C531" s="617"/>
      <c r="D531" s="618"/>
      <c r="E531" s="525" t="s">
        <v>418</v>
      </c>
    </row>
    <row r="532" spans="3:5" ht="12" customHeight="1" thickBot="1">
      <c r="C532" s="524"/>
      <c r="D532" s="16"/>
      <c r="E532" s="518"/>
    </row>
    <row r="533" spans="3:5" ht="12" customHeight="1">
      <c r="C533" s="31" t="s">
        <v>288</v>
      </c>
      <c r="D533" s="16"/>
      <c r="E533" s="519">
        <v>6.9</v>
      </c>
    </row>
    <row r="534" spans="3:5" ht="12" customHeight="1">
      <c r="C534" s="34" t="s">
        <v>87</v>
      </c>
      <c r="D534" s="16"/>
      <c r="E534" s="520">
        <v>19.5</v>
      </c>
    </row>
    <row r="535" spans="3:5" ht="12" customHeight="1">
      <c r="C535" s="34" t="s">
        <v>86</v>
      </c>
      <c r="D535" s="16"/>
      <c r="E535" s="520">
        <v>16.1</v>
      </c>
    </row>
    <row r="536" spans="3:5" ht="12" customHeight="1">
      <c r="C536" s="34" t="s">
        <v>88</v>
      </c>
      <c r="D536" s="16"/>
      <c r="E536" s="520">
        <v>12.7</v>
      </c>
    </row>
    <row r="537" spans="3:5" ht="12" customHeight="1">
      <c r="C537" s="34" t="s">
        <v>92</v>
      </c>
      <c r="D537" s="16"/>
      <c r="E537" s="520">
        <v>11.9</v>
      </c>
    </row>
    <row r="538" spans="3:5" ht="12" customHeight="1">
      <c r="C538" s="34" t="s">
        <v>89</v>
      </c>
      <c r="D538" s="16"/>
      <c r="E538" s="520">
        <v>11</v>
      </c>
    </row>
    <row r="539" spans="3:5" ht="12" customHeight="1">
      <c r="C539" s="34" t="s">
        <v>91</v>
      </c>
      <c r="D539" s="16"/>
      <c r="E539" s="520">
        <v>10.3</v>
      </c>
    </row>
    <row r="540" spans="3:5" ht="12" customHeight="1">
      <c r="C540" s="34" t="s">
        <v>95</v>
      </c>
      <c r="D540" s="16"/>
      <c r="E540" s="520">
        <v>9.4</v>
      </c>
    </row>
    <row r="541" spans="3:5" ht="12" customHeight="1">
      <c r="C541" s="31" t="s">
        <v>84</v>
      </c>
      <c r="D541" s="16"/>
      <c r="E541" s="519">
        <v>9.1</v>
      </c>
    </row>
    <row r="542" spans="3:5" ht="12" customHeight="1">
      <c r="C542" s="34" t="s">
        <v>57</v>
      </c>
      <c r="D542" s="16"/>
      <c r="E542" s="520">
        <v>9</v>
      </c>
    </row>
    <row r="543" spans="3:5" ht="12" customHeight="1">
      <c r="C543" s="34" t="s">
        <v>94</v>
      </c>
      <c r="D543" s="16"/>
      <c r="E543" s="520">
        <v>7.3</v>
      </c>
    </row>
    <row r="544" spans="3:5" ht="12" customHeight="1">
      <c r="C544" s="34" t="s">
        <v>413</v>
      </c>
      <c r="D544" s="16"/>
      <c r="E544" s="520">
        <v>6.3</v>
      </c>
    </row>
    <row r="545" spans="3:5" ht="12" customHeight="1">
      <c r="C545" s="34" t="s">
        <v>80</v>
      </c>
      <c r="D545" s="16"/>
      <c r="E545" s="520">
        <v>6</v>
      </c>
    </row>
    <row r="546" spans="3:5" ht="12" customHeight="1">
      <c r="C546" s="34" t="s">
        <v>93</v>
      </c>
      <c r="D546" s="16"/>
      <c r="E546" s="520">
        <v>5.9</v>
      </c>
    </row>
    <row r="547" spans="3:5" ht="12" customHeight="1">
      <c r="C547" s="34" t="s">
        <v>85</v>
      </c>
      <c r="D547" s="16"/>
      <c r="E547" s="520">
        <v>5.8</v>
      </c>
    </row>
    <row r="548" spans="3:5" ht="12" customHeight="1">
      <c r="C548" s="34" t="s">
        <v>78</v>
      </c>
      <c r="D548" s="16"/>
      <c r="E548" s="520">
        <v>5.3</v>
      </c>
    </row>
    <row r="549" spans="3:5" ht="12" customHeight="1">
      <c r="C549" s="34" t="s">
        <v>56</v>
      </c>
      <c r="D549" s="16"/>
      <c r="E549" s="520">
        <v>5.2</v>
      </c>
    </row>
    <row r="550" spans="3:5" ht="12" customHeight="1">
      <c r="C550" s="34" t="s">
        <v>82</v>
      </c>
      <c r="D550" s="16"/>
      <c r="E550" s="520">
        <v>4.6</v>
      </c>
    </row>
    <row r="551" spans="3:5" ht="12" customHeight="1">
      <c r="C551" s="34" t="s">
        <v>285</v>
      </c>
      <c r="D551" s="16"/>
      <c r="E551" s="520">
        <v>4.4</v>
      </c>
    </row>
    <row r="552" spans="3:5" ht="12" customHeight="1">
      <c r="C552" s="34" t="s">
        <v>96</v>
      </c>
      <c r="D552" s="16"/>
      <c r="E552" s="520">
        <v>2.5</v>
      </c>
    </row>
    <row r="553" spans="3:5" ht="12" customHeight="1">
      <c r="C553" s="34" t="s">
        <v>83</v>
      </c>
      <c r="D553" s="16"/>
      <c r="E553" s="520">
        <v>2.2</v>
      </c>
    </row>
    <row r="554" spans="3:5" ht="12" customHeight="1">
      <c r="C554" s="34" t="s">
        <v>81</v>
      </c>
      <c r="D554" s="16"/>
      <c r="E554" s="520">
        <v>2.1</v>
      </c>
    </row>
    <row r="555" spans="3:5" ht="12" customHeight="1">
      <c r="C555" s="34" t="s">
        <v>411</v>
      </c>
      <c r="D555" s="16"/>
      <c r="E555" s="520">
        <v>1.7</v>
      </c>
    </row>
    <row r="556" spans="3:5" ht="12" customHeight="1">
      <c r="C556" s="34" t="s">
        <v>58</v>
      </c>
      <c r="D556" s="16"/>
      <c r="E556" s="520">
        <v>0.8</v>
      </c>
    </row>
    <row r="557" spans="3:5" ht="12" customHeight="1">
      <c r="C557" s="34" t="s">
        <v>71</v>
      </c>
      <c r="D557" s="16"/>
      <c r="E557" s="520">
        <v>0.3</v>
      </c>
    </row>
    <row r="558" spans="3:5" ht="12" customHeight="1">
      <c r="C558" s="34" t="s">
        <v>412</v>
      </c>
      <c r="D558" s="16"/>
      <c r="E558" s="520" t="s">
        <v>9</v>
      </c>
    </row>
    <row r="559" spans="3:5" ht="12" customHeight="1">
      <c r="C559" s="34" t="s">
        <v>59</v>
      </c>
      <c r="D559" s="16"/>
      <c r="E559" s="520" t="s">
        <v>9</v>
      </c>
    </row>
    <row r="560" spans="3:5" ht="12" customHeight="1">
      <c r="C560" s="34" t="s">
        <v>90</v>
      </c>
      <c r="D560" s="16"/>
      <c r="E560" s="520" t="s">
        <v>9</v>
      </c>
    </row>
    <row r="561" spans="3:5" ht="12" customHeight="1">
      <c r="C561" s="521"/>
      <c r="D561" s="522"/>
      <c r="E561" s="523"/>
    </row>
    <row r="562" spans="3:4" ht="12" customHeight="1">
      <c r="C562"/>
      <c r="D562"/>
    </row>
    <row r="563" spans="3:4" ht="12" customHeight="1">
      <c r="C563" s="625" t="s">
        <v>417</v>
      </c>
      <c r="D563" s="625"/>
    </row>
    <row r="564" spans="3:4" ht="12" customHeight="1">
      <c r="C564" s="615"/>
      <c r="D564" s="615"/>
    </row>
    <row r="565" spans="3:4" ht="12" customHeight="1">
      <c r="C565" s="615"/>
      <c r="D565" s="615"/>
    </row>
  </sheetData>
  <sheetProtection/>
  <mergeCells count="27">
    <mergeCell ref="C528:J528"/>
    <mergeCell ref="C529:K529"/>
    <mergeCell ref="C563:D563"/>
    <mergeCell ref="C522:F522"/>
    <mergeCell ref="D459:E459"/>
    <mergeCell ref="C179:E179"/>
    <mergeCell ref="C182:N182"/>
    <mergeCell ref="C53:O53"/>
    <mergeCell ref="C565:D565"/>
    <mergeCell ref="C530:D530"/>
    <mergeCell ref="C531:D531"/>
    <mergeCell ref="C403:E403"/>
    <mergeCell ref="C564:D564"/>
    <mergeCell ref="C418:E418"/>
    <mergeCell ref="C492:E492"/>
    <mergeCell ref="C50:N50"/>
    <mergeCell ref="C51:N51"/>
    <mergeCell ref="C78:F78"/>
    <mergeCell ref="C55:L55"/>
    <mergeCell ref="C165:L165"/>
    <mergeCell ref="C164:L164"/>
    <mergeCell ref="C338:E338"/>
    <mergeCell ref="C297:M297"/>
    <mergeCell ref="C318:E318"/>
    <mergeCell ref="C308:E308"/>
    <mergeCell ref="C208:E208"/>
    <mergeCell ref="C197:K197"/>
  </mergeCells>
  <hyperlinks>
    <hyperlink ref="C53" r:id="rId1" display="http://www.anacom.pt/template12.jsp?categoryId=183074"/>
  </hyperlinks>
  <printOptions/>
  <pageMargins left="0.56" right="0.46" top="0.39" bottom="0.36" header="0" footer="0"/>
  <pageSetup horizontalDpi="600" verticalDpi="600" orientation="landscape" paperSize="9" scale="68" r:id="rId2"/>
  <rowBreaks count="11" manualBreakCount="11">
    <brk id="53" min="1" max="16" man="1"/>
    <brk id="84" min="1" max="16" man="1"/>
    <brk id="123" min="1" max="16" man="1"/>
    <brk id="169" min="1" max="16" man="1"/>
    <brk id="213" min="1" max="16" man="1"/>
    <brk id="264" min="1" max="16" man="1"/>
    <brk id="302" min="1" max="16" man="1"/>
    <brk id="346" min="1" max="16" man="1"/>
    <brk id="408" min="1" max="16" man="1"/>
    <brk id="455" min="1" max="16" man="1"/>
    <brk id="495" min="1" max="16" man="1"/>
  </rowBreaks>
  <ignoredErrors>
    <ignoredError sqref="I373:J373" formula="1"/>
  </ignoredErrors>
</worksheet>
</file>

<file path=xl/worksheets/sheet3.xml><?xml version="1.0" encoding="utf-8"?>
<worksheet xmlns="http://schemas.openxmlformats.org/spreadsheetml/2006/main" xmlns:r="http://schemas.openxmlformats.org/officeDocument/2006/relationships">
  <sheetPr>
    <tabColor rgb="FF292034"/>
  </sheetPr>
  <dimension ref="A1:N45"/>
  <sheetViews>
    <sheetView showGridLines="0" zoomScalePageLayoutView="0" workbookViewId="0" topLeftCell="A1">
      <selection activeCell="C4" sqref="C4"/>
    </sheetView>
  </sheetViews>
  <sheetFormatPr defaultColWidth="9.140625" defaultRowHeight="12.75"/>
  <cols>
    <col min="1" max="1" width="3.7109375" style="0" customWidth="1"/>
    <col min="2" max="2" width="4.00390625" style="0" customWidth="1"/>
    <col min="3" max="3" width="14.28125" style="0" customWidth="1"/>
  </cols>
  <sheetData>
    <row r="1" ht="12.75">
      <c r="A1" s="294"/>
    </row>
    <row r="2" spans="2:13" ht="12.75">
      <c r="B2" s="3"/>
      <c r="C2" s="3"/>
      <c r="D2" s="3"/>
      <c r="E2" s="3"/>
      <c r="F2" s="3"/>
      <c r="G2" s="3"/>
      <c r="H2" s="3"/>
      <c r="I2" s="3"/>
      <c r="J2" s="3"/>
      <c r="K2" s="3"/>
      <c r="L2" s="3"/>
      <c r="M2" s="3"/>
    </row>
    <row r="3" spans="2:13" ht="12.75">
      <c r="B3" s="3"/>
      <c r="C3" s="3"/>
      <c r="D3" s="3"/>
      <c r="E3" s="3"/>
      <c r="F3" s="3"/>
      <c r="G3" s="3"/>
      <c r="H3" s="3"/>
      <c r="I3" s="3"/>
      <c r="J3" s="3"/>
      <c r="K3" s="3"/>
      <c r="L3" s="3"/>
      <c r="M3" s="3"/>
    </row>
    <row r="4" spans="2:14" ht="21" customHeight="1">
      <c r="B4" s="3"/>
      <c r="C4" s="270" t="s">
        <v>335</v>
      </c>
      <c r="D4" s="12"/>
      <c r="E4" s="12"/>
      <c r="F4" s="12"/>
      <c r="G4" s="12"/>
      <c r="H4" s="12"/>
      <c r="I4" s="12"/>
      <c r="J4" s="12"/>
      <c r="K4" s="12"/>
      <c r="L4" s="12"/>
      <c r="M4" s="12"/>
      <c r="N4" s="12"/>
    </row>
    <row r="5" spans="2:13" ht="12.75">
      <c r="B5" s="3"/>
      <c r="C5" s="3"/>
      <c r="D5" s="3"/>
      <c r="E5" s="3"/>
      <c r="F5" s="3"/>
      <c r="G5" s="3"/>
      <c r="H5" s="3"/>
      <c r="I5" s="3"/>
      <c r="J5" s="3"/>
      <c r="K5" s="3"/>
      <c r="L5" s="3"/>
      <c r="M5" s="3"/>
    </row>
    <row r="6" spans="2:13" ht="12.75">
      <c r="B6" s="3"/>
      <c r="C6" s="3"/>
      <c r="D6" s="3"/>
      <c r="E6" s="3"/>
      <c r="F6" s="3"/>
      <c r="G6" s="3"/>
      <c r="H6" s="3"/>
      <c r="I6" s="3"/>
      <c r="J6" s="3"/>
      <c r="K6" s="3"/>
      <c r="L6" s="3"/>
      <c r="M6" s="3"/>
    </row>
    <row r="7" spans="2:13" ht="12.75">
      <c r="B7" s="3"/>
      <c r="C7" s="3"/>
      <c r="D7" s="3"/>
      <c r="E7" s="3"/>
      <c r="F7" s="3"/>
      <c r="G7" s="3"/>
      <c r="H7" s="3"/>
      <c r="I7" s="3"/>
      <c r="J7" s="3"/>
      <c r="K7" s="3"/>
      <c r="L7" s="3"/>
      <c r="M7" s="3"/>
    </row>
    <row r="8" spans="2:13" ht="15.75" customHeight="1">
      <c r="B8" s="3"/>
      <c r="C8" s="13" t="s">
        <v>294</v>
      </c>
      <c r="D8" s="3"/>
      <c r="E8" s="3"/>
      <c r="F8" s="3"/>
      <c r="G8" s="3"/>
      <c r="H8" s="3"/>
      <c r="I8" s="3"/>
      <c r="J8" s="3"/>
      <c r="K8" s="3"/>
      <c r="L8" s="3"/>
      <c r="M8" s="3"/>
    </row>
    <row r="9" spans="2:14" ht="42" customHeight="1">
      <c r="B9" s="3"/>
      <c r="C9" s="629" t="s">
        <v>295</v>
      </c>
      <c r="D9" s="629"/>
      <c r="E9" s="629"/>
      <c r="F9" s="629"/>
      <c r="G9" s="629"/>
      <c r="H9" s="629"/>
      <c r="I9" s="629"/>
      <c r="J9" s="629"/>
      <c r="K9" s="629"/>
      <c r="L9" s="629"/>
      <c r="M9" s="629"/>
      <c r="N9" s="630"/>
    </row>
    <row r="10" spans="2:13" ht="12.75">
      <c r="B10" s="3"/>
      <c r="C10" s="14"/>
      <c r="D10" s="3"/>
      <c r="E10" s="3"/>
      <c r="F10" s="3"/>
      <c r="G10" s="3"/>
      <c r="H10" s="3"/>
      <c r="I10" s="3"/>
      <c r="J10" s="3"/>
      <c r="K10" s="3"/>
      <c r="L10" s="3"/>
      <c r="M10" s="3"/>
    </row>
    <row r="11" spans="2:13" ht="12.75">
      <c r="B11" s="3"/>
      <c r="C11" s="14"/>
      <c r="D11" s="3"/>
      <c r="E11" s="3"/>
      <c r="F11" s="3"/>
      <c r="G11" s="3"/>
      <c r="H11" s="3"/>
      <c r="I11" s="3"/>
      <c r="J11" s="3"/>
      <c r="K11" s="3"/>
      <c r="L11" s="3"/>
      <c r="M11" s="3"/>
    </row>
    <row r="12" spans="2:13" ht="12.75">
      <c r="B12" s="3"/>
      <c r="C12" s="15" t="s">
        <v>296</v>
      </c>
      <c r="D12" s="3"/>
      <c r="E12" s="3"/>
      <c r="F12" s="3"/>
      <c r="G12" s="3"/>
      <c r="H12" s="3"/>
      <c r="I12" s="3"/>
      <c r="J12" s="3"/>
      <c r="K12" s="3"/>
      <c r="L12" s="3"/>
      <c r="M12" s="3"/>
    </row>
    <row r="13" spans="2:14" ht="18.75" customHeight="1">
      <c r="B13" s="3"/>
      <c r="C13" s="629" t="s">
        <v>301</v>
      </c>
      <c r="D13" s="629"/>
      <c r="E13" s="629"/>
      <c r="F13" s="629"/>
      <c r="G13" s="629"/>
      <c r="H13" s="629"/>
      <c r="I13" s="629"/>
      <c r="J13" s="629"/>
      <c r="K13" s="629"/>
      <c r="L13" s="629"/>
      <c r="M13" s="629"/>
      <c r="N13" s="630"/>
    </row>
    <row r="14" spans="2:13" ht="12.75">
      <c r="B14" s="3"/>
      <c r="C14" s="14"/>
      <c r="D14" s="3"/>
      <c r="E14" s="3"/>
      <c r="F14" s="3"/>
      <c r="G14" s="3"/>
      <c r="H14" s="3"/>
      <c r="I14" s="3"/>
      <c r="J14" s="3"/>
      <c r="K14" s="3"/>
      <c r="L14" s="3"/>
      <c r="M14" s="3"/>
    </row>
    <row r="15" spans="2:13" ht="12.75">
      <c r="B15" s="3"/>
      <c r="C15" s="14"/>
      <c r="D15" s="3"/>
      <c r="E15" s="3"/>
      <c r="F15" s="3"/>
      <c r="G15" s="3"/>
      <c r="H15" s="3"/>
      <c r="I15" s="3"/>
      <c r="J15" s="3"/>
      <c r="K15" s="3"/>
      <c r="L15" s="3"/>
      <c r="M15" s="3"/>
    </row>
    <row r="16" spans="2:13" ht="12.75">
      <c r="B16" s="3"/>
      <c r="C16" s="15" t="s">
        <v>297</v>
      </c>
      <c r="D16" s="3"/>
      <c r="E16" s="3"/>
      <c r="F16" s="3"/>
      <c r="G16" s="3"/>
      <c r="H16" s="3"/>
      <c r="I16" s="3"/>
      <c r="J16" s="3"/>
      <c r="K16" s="3"/>
      <c r="L16" s="3"/>
      <c r="M16" s="3"/>
    </row>
    <row r="17" spans="2:14" ht="12.75">
      <c r="B17" s="3"/>
      <c r="C17" s="629" t="s">
        <v>298</v>
      </c>
      <c r="D17" s="629"/>
      <c r="E17" s="629"/>
      <c r="F17" s="629"/>
      <c r="G17" s="629"/>
      <c r="H17" s="629"/>
      <c r="I17" s="629"/>
      <c r="J17" s="629"/>
      <c r="K17" s="629"/>
      <c r="L17" s="629"/>
      <c r="M17" s="629"/>
      <c r="N17" s="630"/>
    </row>
    <row r="18" spans="2:13" ht="12.75">
      <c r="B18" s="3"/>
      <c r="C18" s="14"/>
      <c r="D18" s="3"/>
      <c r="E18" s="3"/>
      <c r="F18" s="3"/>
      <c r="G18" s="3"/>
      <c r="H18" s="3"/>
      <c r="I18" s="3"/>
      <c r="J18" s="3"/>
      <c r="K18" s="3"/>
      <c r="L18" s="3"/>
      <c r="M18" s="3"/>
    </row>
    <row r="19" spans="2:13" ht="12.75">
      <c r="B19" s="3"/>
      <c r="C19" s="14"/>
      <c r="D19" s="3"/>
      <c r="E19" s="3"/>
      <c r="F19" s="3"/>
      <c r="G19" s="3"/>
      <c r="H19" s="3"/>
      <c r="I19" s="3"/>
      <c r="J19" s="3"/>
      <c r="K19" s="3"/>
      <c r="L19" s="3"/>
      <c r="M19" s="3"/>
    </row>
    <row r="20" spans="2:13" ht="12.75">
      <c r="B20" s="3"/>
      <c r="C20" s="13" t="s">
        <v>299</v>
      </c>
      <c r="D20" s="3"/>
      <c r="E20" s="3"/>
      <c r="F20" s="3"/>
      <c r="G20" s="3"/>
      <c r="H20" s="3"/>
      <c r="I20" s="3"/>
      <c r="J20" s="3"/>
      <c r="K20" s="3"/>
      <c r="L20" s="3"/>
      <c r="M20" s="3"/>
    </row>
    <row r="21" spans="2:14" ht="34.5" customHeight="1">
      <c r="B21" s="3"/>
      <c r="C21" s="629" t="s">
        <v>300</v>
      </c>
      <c r="D21" s="629"/>
      <c r="E21" s="629"/>
      <c r="F21" s="629"/>
      <c r="G21" s="629"/>
      <c r="H21" s="629"/>
      <c r="I21" s="629"/>
      <c r="J21" s="629"/>
      <c r="K21" s="629"/>
      <c r="L21" s="629"/>
      <c r="M21" s="629"/>
      <c r="N21" s="630"/>
    </row>
    <row r="22" spans="2:13" ht="12.75">
      <c r="B22" s="3"/>
      <c r="C22" s="16"/>
      <c r="D22" s="3"/>
      <c r="E22" s="3"/>
      <c r="F22" s="3"/>
      <c r="G22" s="3"/>
      <c r="H22" s="3"/>
      <c r="I22" s="3"/>
      <c r="J22" s="3"/>
      <c r="K22" s="3"/>
      <c r="L22" s="3"/>
      <c r="M22" s="3"/>
    </row>
    <row r="23" spans="2:13" ht="12.75">
      <c r="B23" s="3"/>
      <c r="C23" s="3"/>
      <c r="D23" s="3"/>
      <c r="E23" s="3"/>
      <c r="F23" s="3"/>
      <c r="G23" s="3"/>
      <c r="H23" s="3"/>
      <c r="I23" s="3"/>
      <c r="J23" s="3"/>
      <c r="K23" s="3"/>
      <c r="L23" s="3"/>
      <c r="M23" s="3"/>
    </row>
    <row r="24" spans="2:13" ht="12.75">
      <c r="B24" s="3"/>
      <c r="C24" s="3"/>
      <c r="D24" s="3"/>
      <c r="E24" s="3"/>
      <c r="F24" s="3"/>
      <c r="G24" s="3"/>
      <c r="H24" s="3"/>
      <c r="I24" s="3"/>
      <c r="J24" s="3"/>
      <c r="K24" s="3"/>
      <c r="L24" s="3"/>
      <c r="M24" s="3"/>
    </row>
    <row r="25" spans="2:13" ht="12.75">
      <c r="B25" s="3"/>
      <c r="C25" s="3"/>
      <c r="D25" s="3"/>
      <c r="E25" s="3"/>
      <c r="F25" s="3"/>
      <c r="G25" s="3"/>
      <c r="H25" s="3"/>
      <c r="I25" s="3"/>
      <c r="J25" s="3"/>
      <c r="K25" s="3"/>
      <c r="L25" s="3"/>
      <c r="M25" s="3"/>
    </row>
    <row r="26" spans="2:13" ht="12.75">
      <c r="B26" s="3"/>
      <c r="C26" s="3"/>
      <c r="D26" s="3"/>
      <c r="E26" s="3"/>
      <c r="F26" s="3"/>
      <c r="G26" s="3"/>
      <c r="H26" s="3"/>
      <c r="I26" s="3"/>
      <c r="J26" s="3"/>
      <c r="K26" s="3"/>
      <c r="L26" s="3"/>
      <c r="M26" s="3"/>
    </row>
    <row r="27" spans="2:14" ht="15.75">
      <c r="B27" s="3"/>
      <c r="C27" s="270" t="s">
        <v>334</v>
      </c>
      <c r="D27" s="12"/>
      <c r="E27" s="12"/>
      <c r="F27" s="12"/>
      <c r="G27" s="12"/>
      <c r="H27" s="12"/>
      <c r="I27" s="12"/>
      <c r="J27" s="12"/>
      <c r="K27" s="12"/>
      <c r="L27" s="12"/>
      <c r="M27" s="12"/>
      <c r="N27" s="12"/>
    </row>
    <row r="28" spans="2:13" ht="12.75">
      <c r="B28" s="3"/>
      <c r="C28" s="3"/>
      <c r="D28" s="3"/>
      <c r="E28" s="3"/>
      <c r="F28" s="3"/>
      <c r="G28" s="3"/>
      <c r="H28" s="3"/>
      <c r="I28" s="3"/>
      <c r="J28" s="3"/>
      <c r="K28" s="3"/>
      <c r="L28" s="3"/>
      <c r="M28" s="3"/>
    </row>
    <row r="29" spans="2:13" ht="12.75">
      <c r="B29" s="3"/>
      <c r="C29" s="3"/>
      <c r="D29" s="3"/>
      <c r="E29" s="3"/>
      <c r="F29" s="3"/>
      <c r="G29" s="3"/>
      <c r="H29" s="3"/>
      <c r="I29" s="3"/>
      <c r="J29" s="3"/>
      <c r="K29" s="3"/>
      <c r="L29" s="3"/>
      <c r="M29" s="3"/>
    </row>
    <row r="30" spans="2:13" ht="12.75">
      <c r="B30" s="3"/>
      <c r="C30" s="17" t="s">
        <v>318</v>
      </c>
      <c r="D30" s="19" t="s">
        <v>310</v>
      </c>
      <c r="E30" s="3"/>
      <c r="F30" s="3"/>
      <c r="G30" s="3"/>
      <c r="H30" s="3"/>
      <c r="I30" s="3"/>
      <c r="J30" s="3"/>
      <c r="K30" s="3"/>
      <c r="L30" s="3"/>
      <c r="M30" s="3"/>
    </row>
    <row r="31" spans="2:13" ht="6" customHeight="1">
      <c r="B31" s="3"/>
      <c r="C31" s="17"/>
      <c r="D31" s="19"/>
      <c r="E31" s="3"/>
      <c r="F31" s="3"/>
      <c r="G31" s="3"/>
      <c r="H31" s="3"/>
      <c r="I31" s="3"/>
      <c r="J31" s="3"/>
      <c r="K31" s="3"/>
      <c r="L31" s="3"/>
      <c r="M31" s="3"/>
    </row>
    <row r="32" spans="2:13" ht="12.75">
      <c r="B32" s="3"/>
      <c r="C32" s="17" t="s">
        <v>319</v>
      </c>
      <c r="D32" s="19" t="s">
        <v>311</v>
      </c>
      <c r="E32" s="3"/>
      <c r="F32" s="3"/>
      <c r="G32" s="3"/>
      <c r="H32" s="3"/>
      <c r="I32" s="3"/>
      <c r="J32" s="3"/>
      <c r="K32" s="3"/>
      <c r="L32" s="3"/>
      <c r="M32" s="3"/>
    </row>
    <row r="33" spans="2:13" ht="4.5" customHeight="1">
      <c r="B33" s="3"/>
      <c r="C33" s="17"/>
      <c r="D33" s="19"/>
      <c r="E33" s="3"/>
      <c r="F33" s="3"/>
      <c r="G33" s="3"/>
      <c r="H33" s="3"/>
      <c r="I33" s="3"/>
      <c r="J33" s="3"/>
      <c r="K33" s="3"/>
      <c r="L33" s="3"/>
      <c r="M33" s="3"/>
    </row>
    <row r="34" spans="2:13" ht="12.75">
      <c r="B34" s="3"/>
      <c r="C34" s="17" t="s">
        <v>329</v>
      </c>
      <c r="D34" s="19" t="s">
        <v>330</v>
      </c>
      <c r="E34" s="3"/>
      <c r="F34" s="3"/>
      <c r="G34" s="3"/>
      <c r="H34" s="3"/>
      <c r="I34" s="3"/>
      <c r="J34" s="3"/>
      <c r="K34" s="3"/>
      <c r="L34" s="3"/>
      <c r="M34" s="3"/>
    </row>
    <row r="35" spans="2:13" ht="9" customHeight="1">
      <c r="B35" s="3"/>
      <c r="C35" s="18"/>
      <c r="D35" s="19"/>
      <c r="E35" s="3"/>
      <c r="F35" s="3"/>
      <c r="G35" s="3"/>
      <c r="H35" s="3"/>
      <c r="I35" s="3"/>
      <c r="J35" s="3"/>
      <c r="K35" s="3"/>
      <c r="L35" s="3"/>
      <c r="M35" s="3"/>
    </row>
    <row r="36" spans="2:13" ht="3" customHeight="1">
      <c r="B36" s="3"/>
      <c r="C36" s="17"/>
      <c r="D36" s="19"/>
      <c r="E36" s="3"/>
      <c r="F36" s="3"/>
      <c r="G36" s="3"/>
      <c r="H36" s="3"/>
      <c r="I36" s="3"/>
      <c r="J36" s="3"/>
      <c r="K36" s="3"/>
      <c r="L36" s="3"/>
      <c r="M36" s="3"/>
    </row>
    <row r="37" spans="2:13" ht="12.75">
      <c r="B37" s="3"/>
      <c r="C37" s="17" t="s">
        <v>317</v>
      </c>
      <c r="D37" s="19" t="s">
        <v>312</v>
      </c>
      <c r="E37" s="3"/>
      <c r="F37" s="3"/>
      <c r="G37" s="3"/>
      <c r="H37" s="3"/>
      <c r="I37" s="3"/>
      <c r="J37" s="3"/>
      <c r="K37" s="3"/>
      <c r="L37" s="3"/>
      <c r="M37" s="3"/>
    </row>
    <row r="38" spans="2:13" ht="12.75">
      <c r="B38" s="3"/>
      <c r="C38" s="18"/>
      <c r="D38" s="19"/>
      <c r="E38" s="3"/>
      <c r="F38" s="3"/>
      <c r="G38" s="3"/>
      <c r="H38" s="3"/>
      <c r="I38" s="3"/>
      <c r="J38" s="3"/>
      <c r="K38" s="3"/>
      <c r="L38" s="3"/>
      <c r="M38" s="3"/>
    </row>
    <row r="39" spans="2:13" ht="12.75">
      <c r="B39" s="3"/>
      <c r="C39" s="17" t="s">
        <v>320</v>
      </c>
      <c r="D39" s="19" t="s">
        <v>313</v>
      </c>
      <c r="E39" s="3"/>
      <c r="F39" s="3"/>
      <c r="G39" s="3"/>
      <c r="H39" s="3"/>
      <c r="I39" s="3"/>
      <c r="J39" s="3"/>
      <c r="K39" s="3"/>
      <c r="L39" s="3"/>
      <c r="M39" s="3"/>
    </row>
    <row r="40" spans="2:13" ht="3.75" customHeight="1">
      <c r="B40" s="3"/>
      <c r="C40" s="17"/>
      <c r="D40" s="19"/>
      <c r="E40" s="3"/>
      <c r="F40" s="3"/>
      <c r="G40" s="3"/>
      <c r="H40" s="3"/>
      <c r="I40" s="3"/>
      <c r="J40" s="3"/>
      <c r="K40" s="3"/>
      <c r="L40" s="3"/>
      <c r="M40" s="3"/>
    </row>
    <row r="41" spans="2:13" ht="12.75">
      <c r="B41" s="3"/>
      <c r="C41" s="17" t="s">
        <v>332</v>
      </c>
      <c r="D41" s="19" t="s">
        <v>314</v>
      </c>
      <c r="E41" s="3"/>
      <c r="F41" s="3"/>
      <c r="G41" s="3"/>
      <c r="H41" s="3"/>
      <c r="I41" s="3"/>
      <c r="J41" s="3"/>
      <c r="K41" s="3"/>
      <c r="L41" s="3"/>
      <c r="M41" s="3"/>
    </row>
    <row r="42" spans="2:13" ht="4.5" customHeight="1">
      <c r="B42" s="3"/>
      <c r="C42" s="17"/>
      <c r="D42" s="19"/>
      <c r="E42" s="3"/>
      <c r="F42" s="3"/>
      <c r="G42" s="3"/>
      <c r="H42" s="3"/>
      <c r="I42" s="3"/>
      <c r="J42" s="3"/>
      <c r="K42" s="3"/>
      <c r="L42" s="3"/>
      <c r="M42" s="3"/>
    </row>
    <row r="43" spans="2:13" ht="12.75">
      <c r="B43" s="3"/>
      <c r="C43" s="17" t="s">
        <v>333</v>
      </c>
      <c r="D43" s="19" t="s">
        <v>315</v>
      </c>
      <c r="E43" s="3"/>
      <c r="F43" s="3"/>
      <c r="G43" s="3"/>
      <c r="H43" s="3"/>
      <c r="I43" s="3"/>
      <c r="J43" s="3"/>
      <c r="K43" s="3"/>
      <c r="L43" s="3"/>
      <c r="M43" s="3"/>
    </row>
    <row r="44" spans="3:4" ht="3.75" customHeight="1">
      <c r="C44" s="10"/>
      <c r="D44" s="9"/>
    </row>
    <row r="45" spans="1:4" ht="12.75">
      <c r="A45" s="294"/>
      <c r="C45" s="10" t="s">
        <v>321</v>
      </c>
      <c r="D45" s="9" t="s">
        <v>316</v>
      </c>
    </row>
  </sheetData>
  <sheetProtection selectLockedCells="1"/>
  <mergeCells count="4">
    <mergeCell ref="C9:N9"/>
    <mergeCell ref="C13:N13"/>
    <mergeCell ref="C17:N17"/>
    <mergeCell ref="C21:N2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7" tint="0.39998000860214233"/>
  </sheetPr>
  <dimension ref="A1:N55"/>
  <sheetViews>
    <sheetView showGridLines="0" zoomScalePageLayoutView="0" workbookViewId="0" topLeftCell="A1">
      <selection activeCell="D45" sqref="D45"/>
    </sheetView>
  </sheetViews>
  <sheetFormatPr defaultColWidth="9.140625" defaultRowHeight="12.75"/>
  <cols>
    <col min="1" max="1" width="5.57421875" style="0" customWidth="1"/>
    <col min="2" max="2" width="3.57421875" style="0" customWidth="1"/>
    <col min="3" max="3" width="11.421875" style="0" customWidth="1"/>
  </cols>
  <sheetData>
    <row r="1" spans="4:5" ht="75" customHeight="1">
      <c r="D1" s="3"/>
      <c r="E1" s="3"/>
    </row>
    <row r="2" spans="1:14" ht="30" customHeight="1">
      <c r="A2" s="287"/>
      <c r="B2" s="287"/>
      <c r="C2" s="287"/>
      <c r="D2" s="287"/>
      <c r="E2" s="287"/>
      <c r="F2" s="287"/>
      <c r="G2" s="287"/>
      <c r="H2" s="287"/>
      <c r="I2" s="287"/>
      <c r="J2" s="287"/>
      <c r="K2" s="287"/>
      <c r="L2" s="287"/>
      <c r="M2" s="287"/>
      <c r="N2" s="287"/>
    </row>
    <row r="3" spans="1:14" ht="15.75">
      <c r="A3" s="461"/>
      <c r="B3" s="461"/>
      <c r="C3" s="462" t="s">
        <v>247</v>
      </c>
      <c r="D3" s="461"/>
      <c r="E3" s="461"/>
      <c r="F3" s="461"/>
      <c r="G3" s="461"/>
      <c r="H3" s="461"/>
      <c r="I3" s="461"/>
      <c r="J3" s="461"/>
      <c r="K3" s="461"/>
      <c r="L3" s="461"/>
      <c r="M3" s="461"/>
      <c r="N3" s="461"/>
    </row>
    <row r="4" spans="2:13" ht="15" customHeight="1">
      <c r="B4" s="3"/>
      <c r="C4" s="3"/>
      <c r="D4" s="3"/>
      <c r="E4" s="3"/>
      <c r="F4" s="3"/>
      <c r="G4" s="3"/>
      <c r="H4" s="3"/>
      <c r="I4" s="3"/>
      <c r="J4" s="3"/>
      <c r="K4" s="3"/>
      <c r="L4" s="3"/>
      <c r="M4" s="3"/>
    </row>
    <row r="5" spans="2:13" ht="20.25" customHeight="1">
      <c r="B5" s="3"/>
      <c r="C5" s="4" t="s">
        <v>277</v>
      </c>
      <c r="D5" s="3"/>
      <c r="E5" s="3"/>
      <c r="F5" s="3"/>
      <c r="G5" s="3"/>
      <c r="H5" s="3"/>
      <c r="I5" s="3"/>
      <c r="J5" s="3"/>
      <c r="K5" s="3"/>
      <c r="L5" s="3"/>
      <c r="M5" s="3"/>
    </row>
    <row r="6" spans="2:13" ht="19.5" customHeight="1">
      <c r="B6" s="3"/>
      <c r="C6" s="3"/>
      <c r="D6" s="3"/>
      <c r="E6" s="3"/>
      <c r="F6" s="3"/>
      <c r="G6" s="3"/>
      <c r="H6" s="3"/>
      <c r="I6" s="3"/>
      <c r="J6" s="3"/>
      <c r="K6" s="3"/>
      <c r="L6" s="3"/>
      <c r="M6" s="3"/>
    </row>
    <row r="7" spans="2:13" ht="19.5" customHeight="1">
      <c r="B7" s="3"/>
      <c r="C7" s="289" t="str">
        <f>'Statistical Data'!B6</f>
        <v>1.  </v>
      </c>
      <c r="D7" s="290" t="str">
        <f>'Statistical Data'!C6</f>
        <v>FIXED TELEPHONE SERVICE</v>
      </c>
      <c r="E7" s="7"/>
      <c r="F7" s="3"/>
      <c r="G7" s="3"/>
      <c r="H7" s="3"/>
      <c r="I7" s="3"/>
      <c r="J7" s="3"/>
      <c r="K7" s="3"/>
      <c r="L7" s="3"/>
      <c r="M7" s="3"/>
    </row>
    <row r="8" spans="2:13" ht="19.5" customHeight="1">
      <c r="B8" s="3"/>
      <c r="C8" s="289" t="str">
        <f>'Statistical Data'!B8</f>
        <v>1.1 </v>
      </c>
      <c r="D8" s="290" t="str">
        <f>'Statistical Data'!C8</f>
        <v>Providers</v>
      </c>
      <c r="E8" s="3"/>
      <c r="F8" s="3"/>
      <c r="G8" s="3"/>
      <c r="H8" s="3"/>
      <c r="I8" s="3"/>
      <c r="J8" s="3"/>
      <c r="K8" s="3"/>
      <c r="L8" s="3"/>
      <c r="M8" s="3"/>
    </row>
    <row r="9" spans="2:13" ht="15" customHeight="1">
      <c r="B9" s="3"/>
      <c r="C9" s="291" t="str">
        <f>'Statistical Data'!B10</f>
        <v>Table I.1 </v>
      </c>
      <c r="D9" s="292" t="str">
        <f>'Statistical Data'!C10</f>
        <v>Number of active providers</v>
      </c>
      <c r="E9" s="6"/>
      <c r="F9" s="3"/>
      <c r="G9" s="3"/>
      <c r="H9" s="3"/>
      <c r="I9" s="3"/>
      <c r="J9" s="3"/>
      <c r="K9" s="3"/>
      <c r="L9" s="3"/>
      <c r="M9" s="3"/>
    </row>
    <row r="10" spans="2:13" ht="19.5" customHeight="1">
      <c r="B10" s="3"/>
      <c r="C10" s="289" t="str">
        <f>'Statistical Data'!B29</f>
        <v>1.2</v>
      </c>
      <c r="D10" s="290" t="str">
        <f>'Statistical Data'!C29</f>
        <v>Access Lines</v>
      </c>
      <c r="E10" s="3"/>
      <c r="F10" s="3"/>
      <c r="G10" s="3"/>
      <c r="H10" s="3"/>
      <c r="I10" s="3"/>
      <c r="J10" s="3"/>
      <c r="K10" s="3"/>
      <c r="L10" s="3"/>
      <c r="M10" s="3"/>
    </row>
    <row r="11" spans="2:13" ht="15" customHeight="1">
      <c r="B11" s="3"/>
      <c r="C11" s="291" t="str">
        <f>'Statistical Data'!B31</f>
        <v>Table I.2</v>
      </c>
      <c r="D11" s="292" t="str">
        <f>'Statistical Data'!C31</f>
        <v>Number of main lines</v>
      </c>
      <c r="E11" s="6"/>
      <c r="F11" s="3"/>
      <c r="G11" s="3"/>
      <c r="H11" s="3"/>
      <c r="I11" s="3"/>
      <c r="J11" s="3"/>
      <c r="K11" s="3"/>
      <c r="L11" s="3"/>
      <c r="M11" s="3"/>
    </row>
    <row r="12" spans="2:13" ht="15" customHeight="1">
      <c r="B12" s="3"/>
      <c r="C12" s="291" t="str">
        <f>'Statistical Data'!B58</f>
        <v>Table I.3</v>
      </c>
      <c r="D12" s="292" t="str">
        <f>'Statistical Data'!C58</f>
        <v>Public payphones</v>
      </c>
      <c r="E12" s="6"/>
      <c r="F12" s="3"/>
      <c r="G12" s="3"/>
      <c r="H12" s="3"/>
      <c r="I12" s="3"/>
      <c r="J12" s="3"/>
      <c r="K12" s="3"/>
      <c r="L12" s="3"/>
      <c r="M12" s="3"/>
    </row>
    <row r="13" spans="2:13" ht="15" customHeight="1">
      <c r="B13" s="3"/>
      <c r="C13" s="291" t="str">
        <f>'Statistical Data'!B74</f>
        <v>Table I.4</v>
      </c>
      <c r="D13" s="292" t="str">
        <f>'Statistical Data'!C74</f>
        <v>Access lines penetration rate</v>
      </c>
      <c r="E13" s="6"/>
      <c r="F13" s="6"/>
      <c r="G13" s="3"/>
      <c r="H13" s="3"/>
      <c r="I13" s="3"/>
      <c r="J13" s="3"/>
      <c r="K13" s="3"/>
      <c r="L13" s="3"/>
      <c r="M13" s="3"/>
    </row>
    <row r="14" spans="2:13" ht="15" customHeight="1">
      <c r="B14" s="3"/>
      <c r="C14" s="291" t="str">
        <f>'Statistical Data'!B86</f>
        <v>Table I.5 </v>
      </c>
      <c r="D14" s="292" t="str">
        <f>'Statistical Data'!C86</f>
        <v>Access lines penetration rate in the European Union</v>
      </c>
      <c r="E14" s="6"/>
      <c r="F14" s="6"/>
      <c r="G14" s="6"/>
      <c r="H14" s="6"/>
      <c r="I14" s="3"/>
      <c r="J14" s="3"/>
      <c r="K14" s="3"/>
      <c r="L14" s="3"/>
      <c r="M14" s="3"/>
    </row>
    <row r="15" spans="2:13" ht="19.5" customHeight="1">
      <c r="B15" s="3"/>
      <c r="C15" s="289" t="str">
        <f>'Statistical Data'!B125</f>
        <v>1.3</v>
      </c>
      <c r="D15" s="290" t="str">
        <f>'Statistical Data'!C125</f>
        <v>Subscribers</v>
      </c>
      <c r="E15" s="3"/>
      <c r="F15" s="3"/>
      <c r="G15" s="3"/>
      <c r="H15" s="3"/>
      <c r="I15" s="3"/>
      <c r="J15" s="3"/>
      <c r="K15" s="3"/>
      <c r="L15" s="3"/>
      <c r="M15" s="3"/>
    </row>
    <row r="16" spans="2:13" ht="15" customHeight="1">
      <c r="B16" s="3"/>
      <c r="C16" s="291" t="str">
        <f>'Statistical Data'!B127</f>
        <v>Table  I.6</v>
      </c>
      <c r="D16" s="292" t="str">
        <f>'Statistical Data'!C127</f>
        <v>Number of subscribers</v>
      </c>
      <c r="E16" s="6"/>
      <c r="F16" s="3"/>
      <c r="G16" s="3"/>
      <c r="H16" s="3"/>
      <c r="I16" s="3"/>
      <c r="J16" s="3"/>
      <c r="K16" s="3"/>
      <c r="L16" s="3"/>
      <c r="M16" s="3"/>
    </row>
    <row r="17" spans="2:13" ht="19.5" customHeight="1">
      <c r="B17" s="3"/>
      <c r="C17" s="289" t="str">
        <f>'Statistical Data'!B143</f>
        <v>1.4</v>
      </c>
      <c r="D17" s="290" t="str">
        <f>'Statistical Data'!C143</f>
        <v>Telephone Traffic</v>
      </c>
      <c r="E17" s="7"/>
      <c r="F17" s="3"/>
      <c r="G17" s="3"/>
      <c r="H17" s="3"/>
      <c r="I17" s="3"/>
      <c r="J17" s="3"/>
      <c r="K17" s="3"/>
      <c r="L17" s="3"/>
      <c r="M17" s="3"/>
    </row>
    <row r="18" spans="2:13" ht="15" customHeight="1">
      <c r="B18" s="3"/>
      <c r="C18" s="291" t="str">
        <f>'Statistical Data'!B145</f>
        <v>Table I.7</v>
      </c>
      <c r="D18" s="292" t="str">
        <f>'Statistical Data'!C145</f>
        <v>National telephone traffic</v>
      </c>
      <c r="E18" s="6"/>
      <c r="F18" s="3"/>
      <c r="G18" s="3"/>
      <c r="H18" s="3"/>
      <c r="I18" s="3"/>
      <c r="J18" s="3"/>
      <c r="K18" s="3"/>
      <c r="L18" s="3"/>
      <c r="M18" s="3"/>
    </row>
    <row r="19" spans="2:13" ht="19.5" customHeight="1">
      <c r="B19" s="3"/>
      <c r="C19" s="289" t="str">
        <f>'Statistical Data'!B170</f>
        <v>2.  </v>
      </c>
      <c r="D19" s="290" t="str">
        <f>'Statistical Data'!C170</f>
        <v>CELLULAR MOBILE SERVICE</v>
      </c>
      <c r="E19" s="7"/>
      <c r="F19" s="7"/>
      <c r="G19" s="3"/>
      <c r="H19" s="3"/>
      <c r="I19" s="3"/>
      <c r="J19" s="3"/>
      <c r="K19" s="3"/>
      <c r="L19" s="3"/>
      <c r="M19" s="3"/>
    </row>
    <row r="20" spans="2:13" ht="19.5" customHeight="1">
      <c r="B20" s="3"/>
      <c r="C20" s="289" t="str">
        <f>'Statistical Data'!B172</f>
        <v>2.1 </v>
      </c>
      <c r="D20" s="290" t="str">
        <f>'Statistical Data'!C172</f>
        <v>Providers</v>
      </c>
      <c r="E20" s="3"/>
      <c r="F20" s="3"/>
      <c r="G20" s="3"/>
      <c r="H20" s="3"/>
      <c r="I20" s="3"/>
      <c r="J20" s="3"/>
      <c r="K20" s="3"/>
      <c r="L20" s="3"/>
      <c r="M20" s="3"/>
    </row>
    <row r="21" spans="2:13" ht="15" customHeight="1">
      <c r="B21" s="3"/>
      <c r="C21" s="291" t="str">
        <f>'Statistical Data'!B174</f>
        <v>Table I.8</v>
      </c>
      <c r="D21" s="292" t="str">
        <f>'Statistical Data'!C174</f>
        <v>Number of service providers</v>
      </c>
      <c r="E21" s="6"/>
      <c r="F21" s="6"/>
      <c r="G21" s="3"/>
      <c r="H21" s="3"/>
      <c r="I21" s="3"/>
      <c r="J21" s="3"/>
      <c r="K21" s="3"/>
      <c r="L21" s="3"/>
      <c r="M21" s="3"/>
    </row>
    <row r="22" spans="2:13" ht="19.5" customHeight="1">
      <c r="B22" s="3"/>
      <c r="C22" s="289" t="str">
        <f>'Statistical Data'!B188</f>
        <v>2.2</v>
      </c>
      <c r="D22" s="290" t="str">
        <f>'Statistical Data'!C188</f>
        <v>Subscribers</v>
      </c>
      <c r="E22" s="3"/>
      <c r="F22" s="3"/>
      <c r="G22" s="3"/>
      <c r="H22" s="3"/>
      <c r="I22" s="3"/>
      <c r="J22" s="3"/>
      <c r="K22" s="3"/>
      <c r="L22" s="3"/>
      <c r="M22" s="3"/>
    </row>
    <row r="23" spans="2:13" ht="15" customHeight="1">
      <c r="B23" s="3"/>
      <c r="C23" s="291" t="str">
        <f>'Statistical Data'!B190</f>
        <v>Table I.9</v>
      </c>
      <c r="D23" s="292" t="str">
        <f>'Statistical Data'!C190</f>
        <v>Number of subscribers</v>
      </c>
      <c r="E23" s="6"/>
      <c r="F23" s="3"/>
      <c r="G23" s="3"/>
      <c r="H23" s="3"/>
      <c r="I23" s="3"/>
      <c r="J23" s="3"/>
      <c r="K23" s="3"/>
      <c r="L23" s="3"/>
      <c r="M23" s="3"/>
    </row>
    <row r="24" spans="2:13" ht="15" customHeight="1">
      <c r="B24" s="3"/>
      <c r="C24" s="291" t="str">
        <f>'Statistical Data'!B204</f>
        <v>Table I.10</v>
      </c>
      <c r="D24" s="292" t="str">
        <f>'Statistical Data'!C204</f>
        <v>Mobile service penetration rate</v>
      </c>
      <c r="E24" s="6"/>
      <c r="F24" s="6"/>
      <c r="G24" s="3"/>
      <c r="H24" s="3"/>
      <c r="I24" s="3"/>
      <c r="J24" s="3"/>
      <c r="K24" s="3"/>
      <c r="L24" s="3"/>
      <c r="M24" s="3"/>
    </row>
    <row r="25" spans="2:13" ht="19.5" customHeight="1">
      <c r="B25" s="3"/>
      <c r="C25" s="289" t="str">
        <f>'Statistical Data'!B216</f>
        <v>2.3</v>
      </c>
      <c r="D25" s="290" t="str">
        <f>'Statistical Data'!C216</f>
        <v>Mobile Traffic</v>
      </c>
      <c r="E25" s="3"/>
      <c r="F25" s="3"/>
      <c r="G25" s="3"/>
      <c r="H25" s="3"/>
      <c r="I25" s="3"/>
      <c r="J25" s="3"/>
      <c r="K25" s="3"/>
      <c r="L25" s="3"/>
      <c r="M25" s="3"/>
    </row>
    <row r="26" spans="2:13" ht="15" customHeight="1">
      <c r="B26" s="3"/>
      <c r="C26" s="291" t="str">
        <f>'Statistical Data'!B218</f>
        <v>Table I.11</v>
      </c>
      <c r="D26" s="292" t="str">
        <f>'Statistical Data'!C218</f>
        <v>Outgoing mobile traffic</v>
      </c>
      <c r="E26" s="6"/>
      <c r="F26" s="3"/>
      <c r="G26" s="3"/>
      <c r="H26" s="3"/>
      <c r="I26" s="3"/>
      <c r="J26" s="3"/>
      <c r="K26" s="3"/>
      <c r="L26" s="3"/>
      <c r="M26" s="3"/>
    </row>
    <row r="27" spans="2:13" ht="15" customHeight="1">
      <c r="B27" s="3"/>
      <c r="C27" s="291" t="str">
        <f>'Statistical Data'!B242</f>
        <v>Table I.12</v>
      </c>
      <c r="D27" s="292" t="str">
        <f>'Statistical Data'!C242</f>
        <v>Incoming mobile traffic</v>
      </c>
      <c r="E27" s="6"/>
      <c r="F27" s="3"/>
      <c r="G27" s="3"/>
      <c r="H27" s="3"/>
      <c r="I27" s="3"/>
      <c r="J27" s="3"/>
      <c r="K27" s="3"/>
      <c r="L27" s="3"/>
      <c r="M27" s="3"/>
    </row>
    <row r="28" spans="2:13" ht="15" customHeight="1">
      <c r="B28" s="3"/>
      <c r="C28" s="291" t="str">
        <f>'Statistical Data'!B266</f>
        <v>Table I.13</v>
      </c>
      <c r="D28" s="292" t="str">
        <f>'Statistical Data'!C266</f>
        <v>SMS traffic</v>
      </c>
      <c r="E28" s="3"/>
      <c r="F28" s="3"/>
      <c r="G28" s="3"/>
      <c r="H28" s="3"/>
      <c r="I28" s="3"/>
      <c r="J28" s="3"/>
      <c r="K28" s="3"/>
      <c r="L28" s="3"/>
      <c r="M28" s="3"/>
    </row>
    <row r="29" spans="2:13" ht="19.5" customHeight="1">
      <c r="B29" s="3"/>
      <c r="C29" s="289" t="str">
        <f>'Statistical Data'!B280</f>
        <v>3.  </v>
      </c>
      <c r="D29" s="290" t="str">
        <f>'Statistical Data'!C280</f>
        <v>CABLE NETWORKS AND DTH SUBSCRIPTION TELEVISION SERVICE</v>
      </c>
      <c r="E29" s="7"/>
      <c r="F29" s="7"/>
      <c r="G29" s="7"/>
      <c r="H29" s="7"/>
      <c r="I29" s="7"/>
      <c r="J29" s="3"/>
      <c r="K29" s="3"/>
      <c r="L29" s="3"/>
      <c r="M29" s="3"/>
    </row>
    <row r="30" spans="2:13" ht="15" customHeight="1">
      <c r="B30" s="3"/>
      <c r="C30" s="291" t="str">
        <f>'Statistical Data'!B282</f>
        <v>Table I.14</v>
      </c>
      <c r="D30" s="292" t="str">
        <f>'Statistical Data'!C282</f>
        <v>Number of cabled households (of all operators), total and by regions (NUTS II)</v>
      </c>
      <c r="E30" s="6"/>
      <c r="F30" s="6"/>
      <c r="G30" s="6"/>
      <c r="H30" s="6"/>
      <c r="I30" s="6"/>
      <c r="J30" s="6"/>
      <c r="K30" s="3"/>
      <c r="L30" s="3"/>
      <c r="M30" s="3"/>
    </row>
    <row r="31" spans="2:13" ht="15" customHeight="1">
      <c r="B31" s="3"/>
      <c r="C31" s="291" t="str">
        <f>'Statistical Data'!B304</f>
        <v>Table I.15</v>
      </c>
      <c r="D31" s="292" t="str">
        <f>'Statistical Data'!C304</f>
        <v>Number of cable TV and direct to home (DTH) subscribers, total and by regions (NUTS II)</v>
      </c>
      <c r="E31" s="6"/>
      <c r="F31" s="6"/>
      <c r="G31" s="6"/>
      <c r="H31" s="6"/>
      <c r="I31" s="6"/>
      <c r="J31" s="6"/>
      <c r="K31" s="6"/>
      <c r="L31" s="3"/>
      <c r="M31" s="3"/>
    </row>
    <row r="32" spans="2:13" ht="15" customHeight="1">
      <c r="B32" s="3"/>
      <c r="C32" s="291" t="str">
        <f>'Statistical Data'!B334</f>
        <v>Table I.16</v>
      </c>
      <c r="D32" s="292" t="str">
        <f>'Statistical Data'!C334</f>
        <v>Cable networks penetration rate</v>
      </c>
      <c r="E32" s="6"/>
      <c r="F32" s="6"/>
      <c r="G32" s="3"/>
      <c r="H32" s="3"/>
      <c r="I32" s="3"/>
      <c r="J32" s="3"/>
      <c r="K32" s="3"/>
      <c r="L32" s="3"/>
      <c r="M32" s="3"/>
    </row>
    <row r="33" spans="2:13" ht="19.5" customHeight="1">
      <c r="B33" s="3"/>
      <c r="C33" s="289" t="str">
        <f>'Statistical Data'!B348</f>
        <v>4.  </v>
      </c>
      <c r="D33" s="290" t="str">
        <f>'Statistical Data'!C348</f>
        <v>INTERNET ACCESS SERVICE</v>
      </c>
      <c r="E33" s="7"/>
      <c r="F33" s="7"/>
      <c r="G33" s="3"/>
      <c r="H33" s="3"/>
      <c r="I33" s="3"/>
      <c r="J33" s="3"/>
      <c r="K33" s="3"/>
      <c r="L33" s="3"/>
      <c r="M33" s="3"/>
    </row>
    <row r="34" spans="2:13" ht="19.5" customHeight="1">
      <c r="B34" s="3"/>
      <c r="C34" s="289" t="str">
        <f>'Statistical Data'!B350</f>
        <v>4.1</v>
      </c>
      <c r="D34" s="290" t="str">
        <f>'Statistical Data'!C350</f>
        <v>Providers</v>
      </c>
      <c r="E34" s="3"/>
      <c r="F34" s="3"/>
      <c r="G34" s="3"/>
      <c r="H34" s="3"/>
      <c r="I34" s="3"/>
      <c r="J34" s="3"/>
      <c r="K34" s="3"/>
      <c r="L34" s="3"/>
      <c r="M34" s="3"/>
    </row>
    <row r="35" spans="2:13" ht="15" customHeight="1">
      <c r="B35" s="3"/>
      <c r="C35" s="291" t="str">
        <f>'Statistical Data'!B352</f>
        <v>Table I.17</v>
      </c>
      <c r="D35" s="292" t="str">
        <f>'Statistical Data'!C352</f>
        <v>Number of active Internet service providers</v>
      </c>
      <c r="E35" s="6"/>
      <c r="F35" s="6"/>
      <c r="G35" s="6"/>
      <c r="H35" s="3"/>
      <c r="I35" s="3"/>
      <c r="J35" s="3"/>
      <c r="K35" s="3"/>
      <c r="L35" s="3"/>
      <c r="M35" s="3"/>
    </row>
    <row r="36" spans="2:13" ht="19.5" customHeight="1">
      <c r="B36" s="3"/>
      <c r="C36" s="289" t="str">
        <f>'Statistical Data'!B366</f>
        <v>4.2</v>
      </c>
      <c r="D36" s="290" t="str">
        <f>'Statistical Data'!C366</f>
        <v>Subscribers</v>
      </c>
      <c r="E36" s="3"/>
      <c r="F36" s="3"/>
      <c r="G36" s="3"/>
      <c r="H36" s="3"/>
      <c r="I36" s="3"/>
      <c r="J36" s="3"/>
      <c r="K36" s="3"/>
      <c r="L36" s="3"/>
      <c r="M36" s="3"/>
    </row>
    <row r="37" spans="2:13" ht="15" customHeight="1">
      <c r="B37" s="3"/>
      <c r="C37" s="291" t="str">
        <f>'Statistical Data'!B368</f>
        <v>Table I.18</v>
      </c>
      <c r="D37" s="292" t="str">
        <f>'Statistical Data'!C368</f>
        <v>Number of Internet access subscribers</v>
      </c>
      <c r="E37" s="6"/>
      <c r="F37" s="6"/>
      <c r="G37" s="3"/>
      <c r="H37" s="3"/>
      <c r="I37" s="3"/>
      <c r="J37" s="3"/>
      <c r="K37" s="3"/>
      <c r="L37" s="3"/>
      <c r="M37" s="3"/>
    </row>
    <row r="38" spans="2:13" ht="15" customHeight="1">
      <c r="B38" s="3"/>
      <c r="C38" s="291" t="str">
        <f>'Statistical Data'!B398</f>
        <v>Table I.19</v>
      </c>
      <c r="D38" s="292" t="str">
        <f>'Statistical Data'!C398</f>
        <v>Broadband (mobile and non-mobile) penetration rate in population</v>
      </c>
      <c r="E38" s="6"/>
      <c r="F38" s="6"/>
      <c r="G38" s="3"/>
      <c r="H38" s="3"/>
      <c r="I38" s="3"/>
      <c r="J38" s="3"/>
      <c r="K38" s="3"/>
      <c r="L38" s="3"/>
      <c r="M38" s="3"/>
    </row>
    <row r="39" spans="2:13" ht="15" customHeight="1">
      <c r="B39" s="3"/>
      <c r="C39" s="291" t="str">
        <f>'Statistical Data'!B411</f>
        <v>Table I.20</v>
      </c>
      <c r="D39" s="292" t="str">
        <f>'Statistical Data'!C411</f>
        <v>Broadband penetration rate</v>
      </c>
      <c r="E39" s="6"/>
      <c r="F39" s="6"/>
      <c r="G39" s="3"/>
      <c r="H39" s="3"/>
      <c r="I39" s="3"/>
      <c r="J39" s="3"/>
      <c r="K39" s="3"/>
      <c r="L39" s="3"/>
      <c r="M39" s="3"/>
    </row>
    <row r="40" spans="2:13" ht="15" customHeight="1">
      <c r="B40" s="3"/>
      <c r="C40" s="291" t="str">
        <f>'Statistical Data'!B423</f>
        <v>Table I.21</v>
      </c>
      <c r="D40" s="292" t="str">
        <f>'Statistical Data'!C423</f>
        <v>Broadband penetration rate in the European Union</v>
      </c>
      <c r="E40" s="6"/>
      <c r="F40" s="6"/>
      <c r="G40" s="6"/>
      <c r="H40" s="6"/>
      <c r="I40" s="3"/>
      <c r="J40" s="3"/>
      <c r="K40" s="3"/>
      <c r="L40" s="3"/>
      <c r="M40" s="3"/>
    </row>
    <row r="41" spans="2:13" ht="15" customHeight="1">
      <c r="B41" s="3"/>
      <c r="C41" s="291" t="str">
        <f>'Statistical Data'!B454</f>
        <v>Table I.22</v>
      </c>
      <c r="D41" s="292" t="str">
        <f>'Statistical Data'!C454</f>
        <v>Broadband Penetration ≥ 2 Mbps e ≥ 10 Mbps in the EU</v>
      </c>
      <c r="E41" s="6"/>
      <c r="F41" s="6"/>
      <c r="G41" s="6"/>
      <c r="H41" s="6"/>
      <c r="I41" s="3"/>
      <c r="J41" s="3"/>
      <c r="K41" s="3"/>
      <c r="L41" s="3"/>
      <c r="M41" s="3"/>
    </row>
    <row r="42" spans="2:13" ht="15" customHeight="1">
      <c r="B42" s="3"/>
      <c r="C42" s="291" t="str">
        <f>'Statistical Data'!B493</f>
        <v>Table I.23</v>
      </c>
      <c r="D42" s="292" t="str">
        <f>'Statistical Data'!C493</f>
        <v>Number of mobile broadband Internet access subscribers</v>
      </c>
      <c r="E42" s="6"/>
      <c r="F42" s="6"/>
      <c r="G42" s="6"/>
      <c r="H42" s="6"/>
      <c r="I42" s="3"/>
      <c r="J42" s="3"/>
      <c r="K42" s="3"/>
      <c r="L42" s="3"/>
      <c r="M42" s="3"/>
    </row>
    <row r="43" spans="2:13" ht="15" customHeight="1">
      <c r="B43" s="3"/>
      <c r="C43" s="291" t="str">
        <f>'Statistical Data'!B510</f>
        <v>Table I.24</v>
      </c>
      <c r="D43" s="292" t="str">
        <f>'Statistical Data'!C510</f>
        <v>Mobile broadband penetration rate</v>
      </c>
      <c r="E43" s="6"/>
      <c r="F43" s="6"/>
      <c r="G43" s="6"/>
      <c r="H43" s="6"/>
      <c r="I43" s="3"/>
      <c r="J43" s="3"/>
      <c r="K43" s="3"/>
      <c r="L43" s="3"/>
      <c r="M43" s="3"/>
    </row>
    <row r="44" spans="2:13" ht="15" customHeight="1">
      <c r="B44" s="3"/>
      <c r="C44" s="291" t="str">
        <f>'Statistical Data'!B525</f>
        <v>Table I.25</v>
      </c>
      <c r="D44" s="292" t="str">
        <f>'Statistical Data'!C525</f>
        <v>Active Broadband penetration in population, in the EU</v>
      </c>
      <c r="E44" s="6"/>
      <c r="F44" s="6"/>
      <c r="G44" s="6"/>
      <c r="H44" s="6"/>
      <c r="I44" s="3"/>
      <c r="J44" s="3"/>
      <c r="K44" s="3"/>
      <c r="L44" s="3"/>
      <c r="M44" s="3"/>
    </row>
    <row r="45" spans="2:13" ht="15" customHeight="1">
      <c r="B45" s="3"/>
      <c r="C45" s="291"/>
      <c r="D45" s="292"/>
      <c r="E45" s="6"/>
      <c r="F45" s="6"/>
      <c r="G45" s="6"/>
      <c r="H45" s="6"/>
      <c r="I45" s="3"/>
      <c r="J45" s="3"/>
      <c r="K45" s="3"/>
      <c r="L45" s="3"/>
      <c r="M45" s="3"/>
    </row>
    <row r="46" spans="2:13" ht="15" customHeight="1">
      <c r="B46" s="3"/>
      <c r="C46" s="290" t="str">
        <f>'Methodological Notes | Acronyms'!C4</f>
        <v> METHODOLOGICAL NOTES</v>
      </c>
      <c r="D46" s="292"/>
      <c r="E46" s="6"/>
      <c r="F46" s="6"/>
      <c r="G46" s="6"/>
      <c r="H46" s="6"/>
      <c r="I46" s="3"/>
      <c r="J46" s="3"/>
      <c r="K46" s="3"/>
      <c r="L46" s="3"/>
      <c r="M46" s="3"/>
    </row>
    <row r="47" spans="2:13" ht="15" customHeight="1">
      <c r="B47" s="3"/>
      <c r="C47" s="290" t="str">
        <f>'Methodological Notes | Acronyms'!C27</f>
        <v> ACRONYMS AND SIGNS</v>
      </c>
      <c r="D47" s="292"/>
      <c r="E47" s="6"/>
      <c r="F47" s="6"/>
      <c r="G47" s="6"/>
      <c r="H47" s="6"/>
      <c r="I47" s="3"/>
      <c r="J47" s="3"/>
      <c r="K47" s="3"/>
      <c r="L47" s="3"/>
      <c r="M47" s="3"/>
    </row>
    <row r="48" spans="2:13" ht="12.75">
      <c r="B48" s="3"/>
      <c r="C48" s="3"/>
      <c r="D48" s="3"/>
      <c r="E48" s="3"/>
      <c r="F48" s="3"/>
      <c r="G48" s="3"/>
      <c r="H48" s="3"/>
      <c r="I48" s="3"/>
      <c r="J48" s="3"/>
      <c r="K48" s="3"/>
      <c r="L48" s="3"/>
      <c r="M48" s="3"/>
    </row>
    <row r="49" spans="4:5" ht="12.75">
      <c r="D49" s="3"/>
      <c r="E49" s="3"/>
    </row>
    <row r="50" spans="4:5" ht="12.75">
      <c r="D50" s="3"/>
      <c r="E50" s="3"/>
    </row>
    <row r="51" spans="4:5" ht="12.75">
      <c r="D51" s="3"/>
      <c r="E51" s="3"/>
    </row>
    <row r="52" spans="4:5" ht="12.75">
      <c r="D52" s="3"/>
      <c r="E52" s="3"/>
    </row>
    <row r="53" spans="4:5" ht="12.75">
      <c r="D53" s="3"/>
      <c r="E53" s="3"/>
    </row>
    <row r="54" spans="4:5" ht="12.75">
      <c r="D54" s="3"/>
      <c r="E54" s="3"/>
    </row>
    <row r="55" spans="4:5" ht="12.75">
      <c r="D55" s="3"/>
      <c r="E55" s="3"/>
    </row>
  </sheetData>
  <sheetProtection/>
  <hyperlinks>
    <hyperlink ref="D7:E7" location="UK_SC1" display="UK_SC1"/>
    <hyperlink ref="D8" location="UK_SC1.1" display="UK_SC1.1"/>
    <hyperlink ref="D9:E9" location="UK_1" display="UK_1"/>
    <hyperlink ref="D10" location="UK_SC1.2" display="UK_SC1.2"/>
    <hyperlink ref="D11:E11" location="UK_2" display="UK_2"/>
    <hyperlink ref="D12:E12" location="UK_3" display="UK_3"/>
    <hyperlink ref="D13:F13" location="UK_4" display="UK_4"/>
    <hyperlink ref="D14:H14" location="UK_5" display="UK_5"/>
    <hyperlink ref="D15" location="UK_SC1.3" display="UK_SC1.3"/>
    <hyperlink ref="D16:E16" location="UK_6" display="UK_6"/>
    <hyperlink ref="D17:E17" location="UK_SC1.4" display="UK_SC1.4"/>
    <hyperlink ref="D18:E18" location="UK_7" display="UK_7"/>
    <hyperlink ref="D19:F19" location="UKSC2" display="UKSC2"/>
    <hyperlink ref="D20" location="UK_SC2.1" display="UK_SC2.1"/>
    <hyperlink ref="D21:F21" location="UK_8" display="UK_8"/>
    <hyperlink ref="D22" location="UK_SC2.2" display="UK_SC2.2"/>
    <hyperlink ref="D23:E23" location="UK_9" display="UK_9"/>
    <hyperlink ref="D24:F24" location="UK_10" display="UK_10"/>
    <hyperlink ref="D25" location="UK_2.3" display="UK_2.3"/>
    <hyperlink ref="D26:E26" location="UK_11" display="UK_11"/>
    <hyperlink ref="D27:E27" location="UK_12" display="UK_12"/>
    <hyperlink ref="D28" location="UK_13" display="UK_13"/>
    <hyperlink ref="D29:I29" location="UK_SC3" display="UK_SC3"/>
    <hyperlink ref="D30:J30" location="UK_14" display="UK_14"/>
    <hyperlink ref="D31:K31" location="UK_15" display="UK_15"/>
    <hyperlink ref="D32:F32" location="UK_16" display="UK_16"/>
    <hyperlink ref="D33:F33" location="UK_SC4" display="UK_SC4"/>
    <hyperlink ref="D34" location="UK_SC4.1" display="UK_SC4.1"/>
    <hyperlink ref="D35:G35" location="UK_17" display="UK_17"/>
    <hyperlink ref="D36" location="UK_SC4.2" display="UK_SC4.2"/>
    <hyperlink ref="D37:F37" location="UK_18" display="UK_18"/>
    <hyperlink ref="D39:F39" location="UK_19" display="UK_19"/>
    <hyperlink ref="D40:H40" location="UK_20" display="UK_20"/>
    <hyperlink ref="C46:D46" location="UK_MN" display="UK_MN"/>
    <hyperlink ref="C47:D47" location="UK_SIG" display="UK_SIG"/>
    <hyperlink ref="D42:H42" location="UK_21" display="UK_21"/>
    <hyperlink ref="D43:F43" location="UK_22" display="UK_22"/>
  </hyperlink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A2:T560"/>
  <sheetViews>
    <sheetView showGridLines="0" zoomScaleSheetLayoutView="100" zoomScalePageLayoutView="0" workbookViewId="0" topLeftCell="A1">
      <selection activeCell="A1" sqref="A1"/>
    </sheetView>
  </sheetViews>
  <sheetFormatPr defaultColWidth="8.8515625" defaultRowHeight="12" customHeight="1"/>
  <cols>
    <col min="1" max="1" width="6.421875" style="21" customWidth="1"/>
    <col min="2" max="2" width="12.7109375" style="25" customWidth="1"/>
    <col min="3" max="3" width="17.00390625" style="21" customWidth="1"/>
    <col min="4" max="4" width="14.140625" style="21" customWidth="1"/>
    <col min="5" max="5" width="12.00390625" style="21" customWidth="1"/>
    <col min="6" max="6" width="10.421875" style="21" bestFit="1" customWidth="1"/>
    <col min="7" max="12" width="11.28125" style="21" customWidth="1"/>
    <col min="13" max="14" width="11.8515625" style="21" customWidth="1"/>
    <col min="15" max="15" width="10.57421875" style="21" customWidth="1"/>
    <col min="16" max="16" width="11.421875" style="21" customWidth="1"/>
    <col min="17" max="17" width="12.57421875" style="21" customWidth="1"/>
    <col min="18" max="16384" width="8.8515625" style="21" customWidth="1"/>
  </cols>
  <sheetData>
    <row r="2" spans="2:13" ht="12" customHeight="1">
      <c r="B2" s="20"/>
      <c r="C2" s="16"/>
      <c r="D2" s="16"/>
      <c r="E2" s="16"/>
      <c r="F2" s="16"/>
      <c r="G2" s="16"/>
      <c r="H2" s="16"/>
      <c r="I2" s="16"/>
      <c r="J2" s="16"/>
      <c r="K2" s="16"/>
      <c r="L2" s="16"/>
      <c r="M2" s="16"/>
    </row>
    <row r="3" spans="2:13" ht="16.5" customHeight="1">
      <c r="B3" s="22" t="s">
        <v>247</v>
      </c>
      <c r="C3" s="16"/>
      <c r="D3" s="16"/>
      <c r="E3" s="16"/>
      <c r="F3" s="16"/>
      <c r="G3" s="20"/>
      <c r="H3" s="16"/>
      <c r="I3" s="16"/>
      <c r="J3" s="16"/>
      <c r="K3" s="23"/>
      <c r="L3" s="16"/>
      <c r="M3" s="16"/>
    </row>
    <row r="4" spans="2:13" ht="15">
      <c r="B4" s="22"/>
      <c r="C4" s="16"/>
      <c r="D4" s="16"/>
      <c r="E4" s="16"/>
      <c r="F4" s="16"/>
      <c r="G4" s="20"/>
      <c r="H4" s="16"/>
      <c r="I4" s="16"/>
      <c r="J4" s="16"/>
      <c r="K4" s="23"/>
      <c r="L4" s="16"/>
      <c r="M4" s="16"/>
    </row>
    <row r="5" spans="2:13" ht="12" customHeight="1">
      <c r="B5" s="20"/>
      <c r="C5" s="16"/>
      <c r="D5" s="16"/>
      <c r="E5" s="16"/>
      <c r="F5" s="16"/>
      <c r="G5" s="16"/>
      <c r="H5" s="16"/>
      <c r="I5" s="16"/>
      <c r="J5" s="16"/>
      <c r="K5" s="24"/>
      <c r="L5" s="20"/>
      <c r="M5" s="20"/>
    </row>
    <row r="6" spans="2:14" ht="12" customHeight="1">
      <c r="B6" s="113" t="s">
        <v>16</v>
      </c>
      <c r="C6" s="115" t="s">
        <v>127</v>
      </c>
      <c r="D6" s="145"/>
      <c r="E6" s="145"/>
      <c r="F6" s="145"/>
      <c r="G6" s="145"/>
      <c r="H6" s="145"/>
      <c r="I6" s="145"/>
      <c r="J6" s="145"/>
      <c r="K6" s="145"/>
      <c r="L6" s="145"/>
      <c r="M6" s="20"/>
      <c r="N6" s="25"/>
    </row>
    <row r="7" spans="2:13" ht="12" customHeight="1">
      <c r="B7" s="20"/>
      <c r="C7" s="16"/>
      <c r="D7" s="16"/>
      <c r="E7" s="16"/>
      <c r="F7" s="16"/>
      <c r="G7" s="16"/>
      <c r="H7" s="16"/>
      <c r="I7" s="16"/>
      <c r="J7" s="16"/>
      <c r="K7" s="16"/>
      <c r="L7" s="16"/>
      <c r="M7" s="16"/>
    </row>
    <row r="8" spans="2:14" ht="12" customHeight="1">
      <c r="B8" s="113" t="s">
        <v>17</v>
      </c>
      <c r="C8" s="115" t="s">
        <v>128</v>
      </c>
      <c r="D8" s="145"/>
      <c r="E8" s="145"/>
      <c r="F8" s="145"/>
      <c r="G8" s="145"/>
      <c r="H8" s="20"/>
      <c r="I8" s="20"/>
      <c r="J8" s="20"/>
      <c r="K8" s="20"/>
      <c r="L8" s="20"/>
      <c r="M8" s="20"/>
      <c r="N8" s="25"/>
    </row>
    <row r="9" spans="2:13" ht="12" customHeight="1">
      <c r="B9" s="20"/>
      <c r="C9" s="16"/>
      <c r="D9" s="16"/>
      <c r="E9" s="16"/>
      <c r="F9" s="16"/>
      <c r="G9" s="16"/>
      <c r="H9" s="16"/>
      <c r="I9" s="16"/>
      <c r="J9" s="16"/>
      <c r="K9" s="16"/>
      <c r="L9" s="16"/>
      <c r="M9" s="16"/>
    </row>
    <row r="10" spans="2:13" ht="12" customHeight="1">
      <c r="B10" s="80" t="s">
        <v>129</v>
      </c>
      <c r="C10" s="82" t="s">
        <v>130</v>
      </c>
      <c r="D10" s="26"/>
      <c r="E10" s="26"/>
      <c r="F10" s="26"/>
      <c r="G10" s="16"/>
      <c r="H10" s="16"/>
      <c r="I10" s="16"/>
      <c r="J10" s="16"/>
      <c r="K10" s="16"/>
      <c r="L10" s="16"/>
      <c r="M10" s="16"/>
    </row>
    <row r="11" spans="2:13" ht="12" customHeight="1">
      <c r="B11" s="20"/>
      <c r="C11" s="565" t="s">
        <v>466</v>
      </c>
      <c r="D11" s="20"/>
      <c r="E11" s="16"/>
      <c r="F11" s="16"/>
      <c r="G11" s="16"/>
      <c r="H11" s="16"/>
      <c r="I11" s="16"/>
      <c r="J11" s="16"/>
      <c r="K11" s="16"/>
      <c r="L11" s="16"/>
      <c r="M11" s="16"/>
    </row>
    <row r="12" spans="2:13" ht="12" customHeight="1">
      <c r="B12" s="20"/>
      <c r="C12" s="16"/>
      <c r="D12" s="16"/>
      <c r="E12" s="16"/>
      <c r="F12" s="16"/>
      <c r="G12" s="16"/>
      <c r="H12" s="16"/>
      <c r="I12" s="16"/>
      <c r="J12" s="16"/>
      <c r="K12" s="16"/>
      <c r="L12" s="16"/>
      <c r="M12" s="16"/>
    </row>
    <row r="13" spans="2:14" ht="12" customHeight="1">
      <c r="B13" s="20"/>
      <c r="C13" s="429"/>
      <c r="D13" s="430"/>
      <c r="E13" s="430"/>
      <c r="F13" s="430"/>
      <c r="G13" s="415">
        <v>2001</v>
      </c>
      <c r="H13" s="415">
        <v>2002</v>
      </c>
      <c r="I13" s="415">
        <v>2003</v>
      </c>
      <c r="J13" s="415">
        <v>2004</v>
      </c>
      <c r="K13" s="415">
        <v>2005</v>
      </c>
      <c r="L13" s="415">
        <v>2006</v>
      </c>
      <c r="M13" s="415">
        <v>2007</v>
      </c>
      <c r="N13" s="424">
        <v>2008</v>
      </c>
    </row>
    <row r="14" spans="2:14" ht="12" customHeight="1">
      <c r="B14" s="20"/>
      <c r="C14" s="28"/>
      <c r="D14" s="29"/>
      <c r="E14" s="29"/>
      <c r="F14" s="29"/>
      <c r="G14" s="30"/>
      <c r="H14" s="30"/>
      <c r="I14" s="30"/>
      <c r="J14" s="30"/>
      <c r="K14" s="30"/>
      <c r="L14" s="30"/>
      <c r="M14" s="295"/>
      <c r="N14" s="378"/>
    </row>
    <row r="15" spans="2:14" ht="12" customHeight="1">
      <c r="B15" s="20"/>
      <c r="C15" s="31" t="s">
        <v>131</v>
      </c>
      <c r="D15" s="32"/>
      <c r="E15" s="32"/>
      <c r="F15" s="32"/>
      <c r="G15" s="33">
        <v>24</v>
      </c>
      <c r="H15" s="33">
        <v>27</v>
      </c>
      <c r="I15" s="33">
        <v>26</v>
      </c>
      <c r="J15" s="33">
        <v>21</v>
      </c>
      <c r="K15" s="33">
        <v>22</v>
      </c>
      <c r="L15" s="33">
        <v>23</v>
      </c>
      <c r="M15" s="401">
        <v>25</v>
      </c>
      <c r="N15" s="465">
        <v>24</v>
      </c>
    </row>
    <row r="16" spans="2:14" ht="12" customHeight="1">
      <c r="B16" s="20"/>
      <c r="C16" s="34"/>
      <c r="D16" s="35"/>
      <c r="E16" s="35"/>
      <c r="F16" s="35"/>
      <c r="G16" s="36"/>
      <c r="H16" s="36"/>
      <c r="I16" s="36"/>
      <c r="J16" s="36"/>
      <c r="K16" s="36"/>
      <c r="L16" s="36"/>
      <c r="M16" s="297"/>
      <c r="N16" s="466"/>
    </row>
    <row r="17" spans="2:14" ht="12" customHeight="1">
      <c r="B17" s="20"/>
      <c r="C17" s="31" t="s">
        <v>130</v>
      </c>
      <c r="D17" s="32"/>
      <c r="E17" s="32"/>
      <c r="F17" s="32"/>
      <c r="G17" s="33">
        <v>14</v>
      </c>
      <c r="H17" s="33">
        <v>13</v>
      </c>
      <c r="I17" s="33">
        <v>12</v>
      </c>
      <c r="J17" s="33">
        <v>12</v>
      </c>
      <c r="K17" s="33">
        <v>14</v>
      </c>
      <c r="L17" s="33">
        <v>13</v>
      </c>
      <c r="M17" s="401">
        <v>17</v>
      </c>
      <c r="N17" s="465">
        <v>17</v>
      </c>
    </row>
    <row r="18" spans="2:14" s="40" customFormat="1" ht="12" customHeight="1">
      <c r="B18" s="37"/>
      <c r="C18" s="38" t="s">
        <v>132</v>
      </c>
      <c r="D18" s="39"/>
      <c r="E18" s="39"/>
      <c r="F18" s="39"/>
      <c r="G18" s="36">
        <v>2</v>
      </c>
      <c r="H18" s="36">
        <v>3</v>
      </c>
      <c r="I18" s="36">
        <v>2</v>
      </c>
      <c r="J18" s="36">
        <v>2</v>
      </c>
      <c r="K18" s="36">
        <v>1</v>
      </c>
      <c r="L18" s="36">
        <v>2</v>
      </c>
      <c r="M18" s="297">
        <v>5</v>
      </c>
      <c r="N18" s="466">
        <v>5</v>
      </c>
    </row>
    <row r="19" spans="2:14" ht="12" customHeight="1">
      <c r="B19" s="20"/>
      <c r="C19" s="38" t="s">
        <v>133</v>
      </c>
      <c r="D19" s="39"/>
      <c r="E19" s="39"/>
      <c r="F19" s="39"/>
      <c r="G19" s="36">
        <v>4</v>
      </c>
      <c r="H19" s="36">
        <v>3</v>
      </c>
      <c r="I19" s="36">
        <v>3</v>
      </c>
      <c r="J19" s="36">
        <v>3</v>
      </c>
      <c r="K19" s="36">
        <v>3</v>
      </c>
      <c r="L19" s="36">
        <v>2</v>
      </c>
      <c r="M19" s="298">
        <v>1</v>
      </c>
      <c r="N19" s="540">
        <v>1</v>
      </c>
    </row>
    <row r="20" spans="2:14" s="40" customFormat="1" ht="12" customHeight="1">
      <c r="B20" s="37"/>
      <c r="C20" s="642" t="s">
        <v>134</v>
      </c>
      <c r="D20" s="643"/>
      <c r="E20" s="643"/>
      <c r="F20" s="643"/>
      <c r="G20" s="36">
        <v>8</v>
      </c>
      <c r="H20" s="36">
        <v>7</v>
      </c>
      <c r="I20" s="36">
        <v>7</v>
      </c>
      <c r="J20" s="36">
        <v>7</v>
      </c>
      <c r="K20" s="36">
        <v>10</v>
      </c>
      <c r="L20" s="36">
        <v>9</v>
      </c>
      <c r="M20" s="297">
        <v>11</v>
      </c>
      <c r="N20" s="466">
        <v>11</v>
      </c>
    </row>
    <row r="21" spans="2:14" ht="12" customHeight="1">
      <c r="B21" s="20"/>
      <c r="C21" s="41"/>
      <c r="D21" s="42"/>
      <c r="E21" s="42"/>
      <c r="F21" s="42"/>
      <c r="G21" s="43"/>
      <c r="H21" s="43"/>
      <c r="I21" s="43"/>
      <c r="J21" s="43"/>
      <c r="K21" s="43"/>
      <c r="L21" s="43"/>
      <c r="M21" s="299"/>
      <c r="N21" s="467"/>
    </row>
    <row r="22" spans="2:13" ht="6" customHeight="1">
      <c r="B22" s="20"/>
      <c r="C22" s="29"/>
      <c r="D22" s="29"/>
      <c r="E22" s="29"/>
      <c r="F22" s="29"/>
      <c r="G22" s="30"/>
      <c r="H22" s="30"/>
      <c r="I22" s="30"/>
      <c r="J22" s="30"/>
      <c r="K22" s="30"/>
      <c r="L22" s="30"/>
      <c r="M22" s="16"/>
    </row>
    <row r="23" spans="2:13" ht="12" customHeight="1">
      <c r="B23" s="20"/>
      <c r="C23" s="44" t="s">
        <v>292</v>
      </c>
      <c r="D23" s="16"/>
      <c r="E23" s="16"/>
      <c r="F23" s="16"/>
      <c r="G23" s="16"/>
      <c r="H23" s="16"/>
      <c r="I23" s="16"/>
      <c r="J23" s="16"/>
      <c r="K23" s="16"/>
      <c r="L23" s="16"/>
      <c r="M23" s="16"/>
    </row>
    <row r="24" spans="2:13" ht="5.25" customHeight="1">
      <c r="B24" s="20"/>
      <c r="C24" s="202"/>
      <c r="D24" s="16"/>
      <c r="E24" s="16"/>
      <c r="F24" s="16"/>
      <c r="G24" s="16"/>
      <c r="H24" s="16"/>
      <c r="I24" s="16"/>
      <c r="J24" s="16"/>
      <c r="K24" s="16"/>
      <c r="L24" s="16"/>
      <c r="M24" s="16"/>
    </row>
    <row r="25" spans="2:13" ht="12" customHeight="1">
      <c r="B25" s="20"/>
      <c r="C25" s="44" t="s">
        <v>135</v>
      </c>
      <c r="D25" s="16"/>
      <c r="E25" s="16"/>
      <c r="F25" s="16"/>
      <c r="G25" s="16"/>
      <c r="H25" s="16"/>
      <c r="I25" s="16"/>
      <c r="J25" s="16"/>
      <c r="K25" s="16"/>
      <c r="L25" s="16"/>
      <c r="M25" s="16"/>
    </row>
    <row r="26" spans="2:13" ht="12" customHeight="1">
      <c r="B26" s="20"/>
      <c r="C26" s="44"/>
      <c r="D26" s="16"/>
      <c r="E26" s="16"/>
      <c r="F26" s="16"/>
      <c r="G26" s="16"/>
      <c r="H26" s="16"/>
      <c r="I26" s="16"/>
      <c r="J26" s="16"/>
      <c r="K26" s="16"/>
      <c r="L26" s="16"/>
      <c r="M26" s="16"/>
    </row>
    <row r="27" spans="2:13" ht="12" customHeight="1">
      <c r="B27" s="20"/>
      <c r="C27" s="44"/>
      <c r="D27" s="16"/>
      <c r="E27" s="16"/>
      <c r="F27" s="16"/>
      <c r="G27" s="16"/>
      <c r="H27" s="16"/>
      <c r="I27" s="16"/>
      <c r="J27" s="16"/>
      <c r="K27" s="16"/>
      <c r="L27" s="16"/>
      <c r="M27" s="16"/>
    </row>
    <row r="28" spans="2:13" ht="12" customHeight="1">
      <c r="B28" s="20"/>
      <c r="C28" s="45"/>
      <c r="D28" s="16"/>
      <c r="E28" s="16"/>
      <c r="F28" s="16"/>
      <c r="G28" s="16"/>
      <c r="H28" s="16"/>
      <c r="I28" s="16"/>
      <c r="J28" s="16"/>
      <c r="K28" s="16"/>
      <c r="L28" s="16"/>
      <c r="M28" s="16"/>
    </row>
    <row r="29" spans="2:14" ht="12" customHeight="1">
      <c r="B29" s="113" t="s">
        <v>69</v>
      </c>
      <c r="C29" s="115" t="s">
        <v>136</v>
      </c>
      <c r="D29" s="115"/>
      <c r="E29" s="116"/>
      <c r="F29" s="116"/>
      <c r="G29" s="116"/>
      <c r="H29" s="46"/>
      <c r="I29" s="20"/>
      <c r="J29" s="20"/>
      <c r="K29" s="20"/>
      <c r="L29" s="20"/>
      <c r="M29" s="20"/>
      <c r="N29" s="25"/>
    </row>
    <row r="30" spans="2:13" ht="12" customHeight="1">
      <c r="B30" s="20"/>
      <c r="C30" s="16"/>
      <c r="D30" s="16"/>
      <c r="E30" s="16"/>
      <c r="F30" s="16"/>
      <c r="G30" s="16"/>
      <c r="H30" s="16"/>
      <c r="I30" s="16"/>
      <c r="J30" s="16"/>
      <c r="K30" s="16"/>
      <c r="L30" s="16"/>
      <c r="M30" s="16"/>
    </row>
    <row r="31" spans="2:13" ht="12" customHeight="1">
      <c r="B31" s="80" t="s">
        <v>137</v>
      </c>
      <c r="C31" s="82" t="s">
        <v>138</v>
      </c>
      <c r="D31" s="16"/>
      <c r="E31" s="47"/>
      <c r="F31" s="47"/>
      <c r="G31" s="47"/>
      <c r="H31" s="47"/>
      <c r="I31" s="47"/>
      <c r="J31" s="47"/>
      <c r="K31" s="48"/>
      <c r="L31" s="48"/>
      <c r="M31" s="16"/>
    </row>
    <row r="32" spans="2:13" ht="12" customHeight="1">
      <c r="B32" s="49"/>
      <c r="C32" s="27" t="s">
        <v>467</v>
      </c>
      <c r="D32" s="20"/>
      <c r="E32" s="47"/>
      <c r="F32" s="47"/>
      <c r="G32" s="47"/>
      <c r="H32" s="47"/>
      <c r="I32" s="47"/>
      <c r="J32" s="47"/>
      <c r="K32" s="48"/>
      <c r="L32" s="48"/>
      <c r="M32" s="16"/>
    </row>
    <row r="33" spans="2:13" ht="12" customHeight="1">
      <c r="B33" s="49"/>
      <c r="C33" s="50"/>
      <c r="D33" s="16"/>
      <c r="E33" s="47"/>
      <c r="F33" s="47"/>
      <c r="G33" s="47"/>
      <c r="H33" s="47"/>
      <c r="I33" s="47"/>
      <c r="J33" s="47"/>
      <c r="K33" s="48"/>
      <c r="L33" s="48"/>
      <c r="M33" s="16"/>
    </row>
    <row r="34" spans="2:14" ht="12" customHeight="1">
      <c r="B34" s="49"/>
      <c r="C34" s="425"/>
      <c r="D34" s="426"/>
      <c r="E34" s="426"/>
      <c r="F34" s="426"/>
      <c r="G34" s="415">
        <v>2001</v>
      </c>
      <c r="H34" s="415">
        <v>2002</v>
      </c>
      <c r="I34" s="415">
        <v>2003</v>
      </c>
      <c r="J34" s="415">
        <v>2004</v>
      </c>
      <c r="K34" s="415">
        <v>2005</v>
      </c>
      <c r="L34" s="415">
        <v>2006</v>
      </c>
      <c r="M34" s="415">
        <v>2007</v>
      </c>
      <c r="N34" s="424">
        <v>2008</v>
      </c>
    </row>
    <row r="35" spans="2:14" ht="12" customHeight="1">
      <c r="B35" s="49"/>
      <c r="C35" s="469"/>
      <c r="D35" s="470"/>
      <c r="E35" s="471"/>
      <c r="F35" s="471"/>
      <c r="G35" s="472"/>
      <c r="H35" s="472"/>
      <c r="I35" s="472"/>
      <c r="J35" s="472"/>
      <c r="K35" s="472"/>
      <c r="L35" s="472"/>
      <c r="M35" s="402"/>
      <c r="N35" s="485"/>
    </row>
    <row r="36" spans="2:18" ht="12" customHeight="1">
      <c r="B36" s="49"/>
      <c r="C36" s="431" t="s">
        <v>251</v>
      </c>
      <c r="D36" s="432"/>
      <c r="E36" s="433"/>
      <c r="F36" s="433"/>
      <c r="G36" s="434">
        <v>4385454</v>
      </c>
      <c r="H36" s="434">
        <v>4350528</v>
      </c>
      <c r="I36" s="434">
        <v>4281119</v>
      </c>
      <c r="J36" s="434">
        <v>4238270</v>
      </c>
      <c r="K36" s="434">
        <v>4233701</v>
      </c>
      <c r="L36" s="434">
        <v>4236386</v>
      </c>
      <c r="M36" s="434">
        <v>4194701</v>
      </c>
      <c r="N36" s="449">
        <v>4121408</v>
      </c>
      <c r="P36" s="16"/>
      <c r="Q36" s="16"/>
      <c r="R36" s="16"/>
    </row>
    <row r="37" spans="2:14" ht="12" customHeight="1">
      <c r="B37" s="49"/>
      <c r="C37" s="31"/>
      <c r="D37" s="32"/>
      <c r="E37" s="56"/>
      <c r="F37" s="56"/>
      <c r="G37" s="57"/>
      <c r="H37" s="57"/>
      <c r="I37" s="57"/>
      <c r="J37" s="57"/>
      <c r="K37" s="57"/>
      <c r="L37" s="57"/>
      <c r="M37" s="57"/>
      <c r="N37" s="58"/>
    </row>
    <row r="38" spans="2:18" ht="12" customHeight="1">
      <c r="B38" s="49"/>
      <c r="C38" s="31" t="s">
        <v>139</v>
      </c>
      <c r="D38" s="32"/>
      <c r="E38" s="56"/>
      <c r="F38" s="56"/>
      <c r="G38" s="57">
        <v>4292397</v>
      </c>
      <c r="H38" s="57">
        <v>4266451</v>
      </c>
      <c r="I38" s="57">
        <v>4197138</v>
      </c>
      <c r="J38" s="57">
        <v>4146698</v>
      </c>
      <c r="K38" s="57">
        <v>4127459</v>
      </c>
      <c r="L38" s="57">
        <v>4130443</v>
      </c>
      <c r="M38" s="57">
        <v>4089585</v>
      </c>
      <c r="N38" s="58">
        <v>4015012</v>
      </c>
      <c r="P38" s="16"/>
      <c r="Q38" s="16"/>
      <c r="R38" s="16"/>
    </row>
    <row r="39" spans="2:14" ht="12" customHeight="1">
      <c r="B39" s="49"/>
      <c r="C39" s="34"/>
      <c r="D39" s="35"/>
      <c r="E39" s="59"/>
      <c r="F39" s="59"/>
      <c r="G39" s="60"/>
      <c r="H39" s="60"/>
      <c r="I39" s="60"/>
      <c r="J39" s="60"/>
      <c r="K39" s="60"/>
      <c r="L39" s="60"/>
      <c r="M39" s="60"/>
      <c r="N39" s="61"/>
    </row>
    <row r="40" spans="2:18" s="40" customFormat="1" ht="12" customHeight="1">
      <c r="B40" s="62"/>
      <c r="C40" s="262" t="s">
        <v>252</v>
      </c>
      <c r="D40" s="64"/>
      <c r="E40" s="65"/>
      <c r="F40" s="65"/>
      <c r="G40" s="60">
        <v>3424387</v>
      </c>
      <c r="H40" s="60">
        <v>3248352</v>
      </c>
      <c r="I40" s="60">
        <v>3157524</v>
      </c>
      <c r="J40" s="60">
        <v>3096273</v>
      </c>
      <c r="K40" s="60">
        <v>2999729</v>
      </c>
      <c r="L40" s="60">
        <v>2849925</v>
      </c>
      <c r="M40" s="60">
        <v>2610728</v>
      </c>
      <c r="N40" s="61">
        <v>2213351</v>
      </c>
      <c r="P40" s="16"/>
      <c r="Q40" s="64"/>
      <c r="R40" s="16"/>
    </row>
    <row r="41" spans="2:18" s="66" customFormat="1" ht="15.75" customHeight="1">
      <c r="B41" s="49"/>
      <c r="C41" s="596" t="s">
        <v>487</v>
      </c>
      <c r="D41" s="64"/>
      <c r="E41" s="65"/>
      <c r="F41" s="65"/>
      <c r="G41" s="60">
        <v>809693</v>
      </c>
      <c r="H41" s="60">
        <v>860949</v>
      </c>
      <c r="I41" s="60">
        <v>859930</v>
      </c>
      <c r="J41" s="60">
        <v>853163</v>
      </c>
      <c r="K41" s="60">
        <v>832819</v>
      </c>
      <c r="L41" s="60">
        <v>823238</v>
      </c>
      <c r="M41" s="60">
        <v>812809</v>
      </c>
      <c r="N41" s="61">
        <v>781767</v>
      </c>
      <c r="P41" s="16"/>
      <c r="Q41" s="39"/>
      <c r="R41" s="16"/>
    </row>
    <row r="42" spans="2:18" s="40" customFormat="1" ht="12" customHeight="1">
      <c r="B42" s="62"/>
      <c r="C42" s="38" t="s">
        <v>140</v>
      </c>
      <c r="D42" s="39"/>
      <c r="E42" s="67"/>
      <c r="F42" s="67"/>
      <c r="G42" s="60">
        <v>480196</v>
      </c>
      <c r="H42" s="60">
        <v>533334</v>
      </c>
      <c r="I42" s="60">
        <v>540108</v>
      </c>
      <c r="J42" s="60">
        <v>533052</v>
      </c>
      <c r="K42" s="60">
        <v>524762</v>
      </c>
      <c r="L42" s="60">
        <v>511026</v>
      </c>
      <c r="M42" s="60">
        <v>494106</v>
      </c>
      <c r="N42" s="61">
        <v>469448</v>
      </c>
      <c r="P42" s="16"/>
      <c r="Q42" s="39"/>
      <c r="R42" s="16"/>
    </row>
    <row r="43" spans="2:18" s="66" customFormat="1" ht="12" customHeight="1">
      <c r="B43" s="49"/>
      <c r="C43" s="38" t="s">
        <v>141</v>
      </c>
      <c r="D43" s="39"/>
      <c r="E43" s="67"/>
      <c r="F43" s="67"/>
      <c r="G43" s="60">
        <v>321180</v>
      </c>
      <c r="H43" s="60">
        <v>323250</v>
      </c>
      <c r="I43" s="60">
        <v>316980</v>
      </c>
      <c r="J43" s="60">
        <v>316140</v>
      </c>
      <c r="K43" s="60">
        <v>302490</v>
      </c>
      <c r="L43" s="60">
        <v>305955</v>
      </c>
      <c r="M43" s="60">
        <v>313485</v>
      </c>
      <c r="N43" s="61">
        <v>306390</v>
      </c>
      <c r="P43" s="16"/>
      <c r="Q43" s="39"/>
      <c r="R43" s="16"/>
    </row>
    <row r="44" spans="2:18" s="40" customFormat="1" ht="12" customHeight="1">
      <c r="B44" s="68"/>
      <c r="C44" s="38" t="s">
        <v>142</v>
      </c>
      <c r="D44" s="39"/>
      <c r="E44" s="67"/>
      <c r="F44" s="67"/>
      <c r="G44" s="60">
        <v>3127</v>
      </c>
      <c r="H44" s="60">
        <v>1905</v>
      </c>
      <c r="I44" s="60">
        <v>1402</v>
      </c>
      <c r="J44" s="60">
        <v>2861</v>
      </c>
      <c r="K44" s="60">
        <v>4585</v>
      </c>
      <c r="L44" s="60">
        <v>5347</v>
      </c>
      <c r="M44" s="60">
        <v>4227</v>
      </c>
      <c r="N44" s="61">
        <v>4189</v>
      </c>
      <c r="P44" s="16"/>
      <c r="Q44" s="39"/>
      <c r="R44" s="16"/>
    </row>
    <row r="45" spans="2:18" s="66" customFormat="1" ht="12" customHeight="1">
      <c r="B45" s="69"/>
      <c r="C45" s="570" t="s">
        <v>485</v>
      </c>
      <c r="D45" s="39"/>
      <c r="E45" s="70"/>
      <c r="F45" s="70"/>
      <c r="G45" s="60">
        <v>5190</v>
      </c>
      <c r="H45" s="60">
        <v>2460</v>
      </c>
      <c r="I45" s="60">
        <v>1440</v>
      </c>
      <c r="J45" s="60">
        <v>1110</v>
      </c>
      <c r="K45" s="60">
        <v>982</v>
      </c>
      <c r="L45" s="60">
        <v>910</v>
      </c>
      <c r="M45" s="60">
        <v>991</v>
      </c>
      <c r="N45" s="61">
        <v>1740</v>
      </c>
      <c r="P45" s="16"/>
      <c r="Q45" s="64"/>
      <c r="R45" s="16"/>
    </row>
    <row r="46" spans="2:17" ht="12.75" customHeight="1">
      <c r="B46" s="69"/>
      <c r="C46" s="63" t="s">
        <v>391</v>
      </c>
      <c r="D46" s="64"/>
      <c r="E46" s="77"/>
      <c r="F46" s="77"/>
      <c r="G46" s="60">
        <v>0</v>
      </c>
      <c r="H46" s="60">
        <v>0</v>
      </c>
      <c r="I46" s="60">
        <v>0</v>
      </c>
      <c r="J46" s="60">
        <v>0</v>
      </c>
      <c r="K46" s="60">
        <v>71545</v>
      </c>
      <c r="L46" s="60">
        <v>211215</v>
      </c>
      <c r="M46" s="60">
        <v>364888</v>
      </c>
      <c r="N46" s="61">
        <v>399520</v>
      </c>
      <c r="Q46" s="64"/>
    </row>
    <row r="47" spans="2:14" ht="12" customHeight="1">
      <c r="B47" s="69"/>
      <c r="C47" s="569" t="s">
        <v>143</v>
      </c>
      <c r="D47" s="486"/>
      <c r="E47" s="71"/>
      <c r="F47" s="71"/>
      <c r="G47" s="507">
        <v>58317</v>
      </c>
      <c r="H47" s="507">
        <v>157150</v>
      </c>
      <c r="I47" s="507">
        <v>179684</v>
      </c>
      <c r="J47" s="507">
        <v>197262</v>
      </c>
      <c r="K47" s="507">
        <v>223366</v>
      </c>
      <c r="L47" s="507">
        <v>246065</v>
      </c>
      <c r="M47" s="507">
        <v>301160</v>
      </c>
      <c r="N47" s="572">
        <v>620374</v>
      </c>
    </row>
    <row r="48" spans="2:13" ht="12" customHeight="1">
      <c r="B48" s="69"/>
      <c r="C48" s="76"/>
      <c r="D48" s="76"/>
      <c r="E48" s="77"/>
      <c r="F48" s="77"/>
      <c r="G48" s="78"/>
      <c r="H48" s="78"/>
      <c r="I48" s="78"/>
      <c r="J48" s="78"/>
      <c r="K48" s="78"/>
      <c r="L48" s="78"/>
      <c r="M48" s="16"/>
    </row>
    <row r="49" spans="2:13" ht="12" customHeight="1">
      <c r="B49" s="69"/>
      <c r="C49" s="75" t="s">
        <v>253</v>
      </c>
      <c r="D49" s="76"/>
      <c r="E49" s="77"/>
      <c r="F49" s="77"/>
      <c r="G49" s="78"/>
      <c r="H49" s="78"/>
      <c r="I49" s="78"/>
      <c r="J49" s="78"/>
      <c r="K49" s="78"/>
      <c r="L49" s="78"/>
      <c r="M49" s="16"/>
    </row>
    <row r="50" spans="2:14" ht="30.75" customHeight="1">
      <c r="B50" s="69"/>
      <c r="C50" s="608" t="s">
        <v>254</v>
      </c>
      <c r="D50" s="608"/>
      <c r="E50" s="608"/>
      <c r="F50" s="608"/>
      <c r="G50" s="608"/>
      <c r="H50" s="608"/>
      <c r="I50" s="608"/>
      <c r="J50" s="608"/>
      <c r="K50" s="608"/>
      <c r="L50" s="608"/>
      <c r="M50" s="608"/>
      <c r="N50" s="608"/>
    </row>
    <row r="51" spans="2:14" ht="20.25" customHeight="1">
      <c r="B51" s="69"/>
      <c r="C51" s="608" t="s">
        <v>377</v>
      </c>
      <c r="D51" s="608"/>
      <c r="E51" s="608"/>
      <c r="F51" s="608"/>
      <c r="G51" s="608"/>
      <c r="H51" s="608"/>
      <c r="I51" s="608"/>
      <c r="J51" s="608"/>
      <c r="K51" s="608"/>
      <c r="L51" s="608"/>
      <c r="M51" s="608"/>
      <c r="N51" s="608"/>
    </row>
    <row r="52" spans="2:12" ht="12.75" customHeight="1">
      <c r="B52" s="69"/>
      <c r="C52" s="75" t="s">
        <v>491</v>
      </c>
      <c r="E52" s="79"/>
      <c r="F52" s="79"/>
      <c r="G52" s="79"/>
      <c r="H52" s="79"/>
      <c r="I52" s="79"/>
      <c r="J52" s="47"/>
      <c r="K52" s="66"/>
      <c r="L52" s="66"/>
    </row>
    <row r="53" spans="2:12" ht="12.75" customHeight="1">
      <c r="B53" s="69"/>
      <c r="C53" s="75" t="s">
        <v>490</v>
      </c>
      <c r="E53" s="79"/>
      <c r="F53" s="79"/>
      <c r="G53" s="79"/>
      <c r="H53" s="79"/>
      <c r="I53" s="79"/>
      <c r="J53" s="47"/>
      <c r="K53" s="66"/>
      <c r="L53" s="66"/>
    </row>
    <row r="54" spans="3:12" ht="12" customHeight="1">
      <c r="C54" s="75" t="s">
        <v>135</v>
      </c>
      <c r="D54" s="66"/>
      <c r="E54" s="79"/>
      <c r="F54" s="79"/>
      <c r="G54" s="79"/>
      <c r="H54" s="79"/>
      <c r="I54" s="79"/>
      <c r="J54" s="79"/>
      <c r="K54" s="66"/>
      <c r="L54" s="66"/>
    </row>
    <row r="55" spans="3:12" ht="12" customHeight="1">
      <c r="C55" s="75"/>
      <c r="D55" s="66"/>
      <c r="E55" s="79"/>
      <c r="F55" s="79"/>
      <c r="G55" s="79"/>
      <c r="H55" s="79"/>
      <c r="I55" s="79"/>
      <c r="J55" s="79"/>
      <c r="K55" s="66"/>
      <c r="L55" s="66"/>
    </row>
    <row r="56" spans="3:12" ht="12" customHeight="1">
      <c r="C56" s="131"/>
      <c r="D56" s="66"/>
      <c r="E56" s="79"/>
      <c r="F56" s="79"/>
      <c r="G56" s="79"/>
      <c r="H56" s="79"/>
      <c r="I56" s="79"/>
      <c r="J56" s="79"/>
      <c r="K56" s="66"/>
      <c r="L56" s="66"/>
    </row>
    <row r="58" spans="2:11" ht="12" customHeight="1">
      <c r="B58" s="80" t="s">
        <v>144</v>
      </c>
      <c r="C58" s="82" t="s">
        <v>145</v>
      </c>
      <c r="D58" s="79"/>
      <c r="E58" s="79"/>
      <c r="F58" s="79"/>
      <c r="G58" s="79"/>
      <c r="H58" s="79"/>
      <c r="I58" s="47"/>
      <c r="J58" s="47"/>
      <c r="K58" s="66"/>
    </row>
    <row r="59" spans="2:11" ht="12" customHeight="1">
      <c r="B59" s="82"/>
      <c r="C59" s="83" t="s">
        <v>468</v>
      </c>
      <c r="D59" s="84"/>
      <c r="E59" s="79"/>
      <c r="F59" s="79"/>
      <c r="G59" s="79"/>
      <c r="H59" s="79"/>
      <c r="I59" s="47"/>
      <c r="J59" s="47"/>
      <c r="K59" s="66"/>
    </row>
    <row r="60" spans="2:11" ht="12" customHeight="1">
      <c r="B60" s="69"/>
      <c r="C60" s="66"/>
      <c r="D60" s="66"/>
      <c r="E60" s="66"/>
      <c r="F60" s="66"/>
      <c r="G60" s="66"/>
      <c r="H60" s="66"/>
      <c r="I60" s="66"/>
      <c r="J60" s="66"/>
      <c r="K60" s="66"/>
    </row>
    <row r="61" spans="2:13" ht="12" customHeight="1">
      <c r="B61" s="69"/>
      <c r="C61" s="413"/>
      <c r="D61" s="414"/>
      <c r="E61" s="414"/>
      <c r="F61" s="415">
        <v>2001</v>
      </c>
      <c r="G61" s="415">
        <v>2002</v>
      </c>
      <c r="H61" s="415">
        <v>2003</v>
      </c>
      <c r="I61" s="415">
        <v>2004</v>
      </c>
      <c r="J61" s="415">
        <v>2005</v>
      </c>
      <c r="K61" s="415">
        <v>2006</v>
      </c>
      <c r="L61" s="415">
        <v>2007</v>
      </c>
      <c r="M61" s="424">
        <v>2008</v>
      </c>
    </row>
    <row r="62" spans="2:13" ht="12" customHeight="1">
      <c r="B62" s="69"/>
      <c r="C62" s="85"/>
      <c r="D62" s="86"/>
      <c r="E62" s="86"/>
      <c r="F62" s="87"/>
      <c r="G62" s="87"/>
      <c r="H62" s="87"/>
      <c r="I62" s="87"/>
      <c r="J62" s="87"/>
      <c r="K62" s="87"/>
      <c r="L62" s="402"/>
      <c r="M62" s="296"/>
    </row>
    <row r="63" spans="2:13" ht="12" customHeight="1">
      <c r="B63" s="69"/>
      <c r="C63" s="435" t="s">
        <v>146</v>
      </c>
      <c r="D63" s="436"/>
      <c r="E63" s="436"/>
      <c r="F63" s="434">
        <v>45486</v>
      </c>
      <c r="G63" s="434">
        <v>43805</v>
      </c>
      <c r="H63" s="434">
        <v>41525</v>
      </c>
      <c r="I63" s="434">
        <v>47442</v>
      </c>
      <c r="J63" s="434">
        <v>45334</v>
      </c>
      <c r="K63" s="434">
        <v>43233</v>
      </c>
      <c r="L63" s="434">
        <v>41498</v>
      </c>
      <c r="M63" s="541">
        <v>36391</v>
      </c>
    </row>
    <row r="64" spans="2:13" s="40" customFormat="1" ht="12" customHeight="1">
      <c r="B64" s="68"/>
      <c r="C64" s="88" t="s">
        <v>264</v>
      </c>
      <c r="D64" s="89"/>
      <c r="E64" s="89"/>
      <c r="F64" s="60">
        <v>22057</v>
      </c>
      <c r="G64" s="60">
        <v>20899</v>
      </c>
      <c r="H64" s="60">
        <v>18854</v>
      </c>
      <c r="I64" s="60">
        <v>18534</v>
      </c>
      <c r="J64" s="60">
        <v>17776</v>
      </c>
      <c r="K64" s="60">
        <v>17186</v>
      </c>
      <c r="L64" s="403" t="s">
        <v>9</v>
      </c>
      <c r="M64" s="466" t="s">
        <v>9</v>
      </c>
    </row>
    <row r="65" spans="2:13" s="66" customFormat="1" ht="12" customHeight="1">
      <c r="B65" s="69"/>
      <c r="C65" s="88" t="s">
        <v>265</v>
      </c>
      <c r="D65" s="89"/>
      <c r="E65" s="89"/>
      <c r="F65" s="60">
        <v>7542</v>
      </c>
      <c r="G65" s="60">
        <v>3342</v>
      </c>
      <c r="H65" s="60">
        <v>2054</v>
      </c>
      <c r="I65" s="60">
        <v>648</v>
      </c>
      <c r="J65" s="60">
        <v>551</v>
      </c>
      <c r="K65" s="60">
        <v>557</v>
      </c>
      <c r="L65" s="403" t="s">
        <v>9</v>
      </c>
      <c r="M65" s="466" t="s">
        <v>9</v>
      </c>
    </row>
    <row r="66" spans="2:13" s="40" customFormat="1" ht="12" customHeight="1">
      <c r="B66" s="68"/>
      <c r="C66" s="88" t="s">
        <v>266</v>
      </c>
      <c r="D66" s="89"/>
      <c r="E66" s="89"/>
      <c r="F66" s="60">
        <v>3403</v>
      </c>
      <c r="G66" s="60">
        <v>7560</v>
      </c>
      <c r="H66" s="60">
        <v>8784</v>
      </c>
      <c r="I66" s="60">
        <v>10259</v>
      </c>
      <c r="J66" s="60">
        <v>10317</v>
      </c>
      <c r="K66" s="60">
        <v>10082</v>
      </c>
      <c r="L66" s="403" t="s">
        <v>9</v>
      </c>
      <c r="M66" s="466" t="s">
        <v>9</v>
      </c>
    </row>
    <row r="67" spans="2:13" s="66" customFormat="1" ht="12" customHeight="1">
      <c r="B67" s="69"/>
      <c r="C67" s="88" t="s">
        <v>267</v>
      </c>
      <c r="D67" s="89"/>
      <c r="E67" s="89"/>
      <c r="F67" s="60">
        <v>12484</v>
      </c>
      <c r="G67" s="60">
        <v>12004</v>
      </c>
      <c r="H67" s="60">
        <v>11833</v>
      </c>
      <c r="I67" s="60">
        <v>18003</v>
      </c>
      <c r="J67" s="60">
        <v>16711</v>
      </c>
      <c r="K67" s="60">
        <v>15408</v>
      </c>
      <c r="L67" s="403" t="s">
        <v>9</v>
      </c>
      <c r="M67" s="540" t="s">
        <v>9</v>
      </c>
    </row>
    <row r="68" spans="2:13" ht="12" customHeight="1">
      <c r="B68" s="69"/>
      <c r="C68" s="91"/>
      <c r="D68" s="92"/>
      <c r="E68" s="92"/>
      <c r="F68" s="93"/>
      <c r="G68" s="93"/>
      <c r="H68" s="93"/>
      <c r="I68" s="93"/>
      <c r="J68" s="93"/>
      <c r="K68" s="93"/>
      <c r="L68" s="72"/>
      <c r="M68" s="73"/>
    </row>
    <row r="69" spans="2:13" ht="12" customHeight="1">
      <c r="B69" s="69"/>
      <c r="C69" s="94"/>
      <c r="D69" s="94"/>
      <c r="E69" s="94"/>
      <c r="F69" s="94"/>
      <c r="G69" s="95"/>
      <c r="H69" s="95"/>
      <c r="I69" s="95"/>
      <c r="J69" s="95"/>
      <c r="K69" s="95"/>
      <c r="L69" s="78"/>
      <c r="M69" s="96"/>
    </row>
    <row r="70" ht="12" customHeight="1">
      <c r="C70" s="97" t="s">
        <v>135</v>
      </c>
    </row>
    <row r="71" ht="12" customHeight="1">
      <c r="C71" s="97"/>
    </row>
    <row r="72" ht="12" customHeight="1">
      <c r="C72" s="97"/>
    </row>
    <row r="73" ht="12" customHeight="1">
      <c r="C73" s="97"/>
    </row>
    <row r="74" spans="2:11" ht="12" customHeight="1">
      <c r="B74" s="80" t="s">
        <v>147</v>
      </c>
      <c r="C74" s="82" t="s">
        <v>148</v>
      </c>
      <c r="F74" s="66"/>
      <c r="G74" s="66"/>
      <c r="H74" s="66"/>
      <c r="I74" s="66"/>
      <c r="J74" s="66"/>
      <c r="K74" s="66"/>
    </row>
    <row r="75" spans="2:11" ht="12" customHeight="1">
      <c r="B75" s="99"/>
      <c r="C75" s="83" t="s">
        <v>469</v>
      </c>
      <c r="D75" s="25"/>
      <c r="F75" s="66"/>
      <c r="G75" s="66"/>
      <c r="H75" s="66"/>
      <c r="I75" s="66"/>
      <c r="J75" s="66"/>
      <c r="K75" s="66"/>
    </row>
    <row r="76" spans="2:11" ht="12" customHeight="1">
      <c r="B76" s="69"/>
      <c r="C76" s="66"/>
      <c r="D76" s="66"/>
      <c r="E76" s="66"/>
      <c r="F76" s="66"/>
      <c r="G76" s="100"/>
      <c r="H76" s="100"/>
      <c r="I76" s="66"/>
      <c r="J76" s="66"/>
      <c r="K76" s="66"/>
    </row>
    <row r="77" spans="2:13" ht="12" customHeight="1">
      <c r="B77" s="69"/>
      <c r="C77" s="437"/>
      <c r="D77" s="438"/>
      <c r="E77" s="439"/>
      <c r="F77" s="415">
        <v>2001</v>
      </c>
      <c r="G77" s="415">
        <v>2002</v>
      </c>
      <c r="H77" s="415">
        <v>2003</v>
      </c>
      <c r="I77" s="415">
        <v>2004</v>
      </c>
      <c r="J77" s="415">
        <v>2005</v>
      </c>
      <c r="K77" s="415">
        <v>2006</v>
      </c>
      <c r="L77" s="415">
        <v>2007</v>
      </c>
      <c r="M77" s="424">
        <v>2008</v>
      </c>
    </row>
    <row r="78" spans="2:13" ht="12" customHeight="1">
      <c r="B78" s="69"/>
      <c r="C78" s="85"/>
      <c r="D78" s="86"/>
      <c r="E78" s="86"/>
      <c r="F78" s="87"/>
      <c r="G78" s="87"/>
      <c r="H78" s="87"/>
      <c r="I78" s="87"/>
      <c r="J78" s="87"/>
      <c r="K78" s="87"/>
      <c r="L78" s="295"/>
      <c r="M78" s="556"/>
    </row>
    <row r="79" spans="2:13" ht="18" customHeight="1">
      <c r="B79" s="69"/>
      <c r="C79" s="640" t="s">
        <v>148</v>
      </c>
      <c r="D79" s="641"/>
      <c r="E79" s="641"/>
      <c r="F79" s="101">
        <v>42.44757167447291</v>
      </c>
      <c r="G79" s="101">
        <v>41.80199501031231</v>
      </c>
      <c r="H79" s="101">
        <v>40.87110018105556</v>
      </c>
      <c r="I79" s="101">
        <v>40.25232554439987</v>
      </c>
      <c r="J79" s="101">
        <v>40.062095112091356</v>
      </c>
      <c r="K79" s="101">
        <v>40</v>
      </c>
      <c r="L79" s="384">
        <v>38</v>
      </c>
      <c r="M79" s="557">
        <v>37.8</v>
      </c>
    </row>
    <row r="80" spans="2:13" ht="12" customHeight="1">
      <c r="B80" s="69"/>
      <c r="C80" s="102"/>
      <c r="D80" s="103"/>
      <c r="E80" s="103"/>
      <c r="F80" s="104"/>
      <c r="G80" s="104"/>
      <c r="H80" s="104"/>
      <c r="I80" s="104"/>
      <c r="J80" s="104"/>
      <c r="K80" s="104"/>
      <c r="L80" s="404"/>
      <c r="M80" s="558"/>
    </row>
    <row r="81" spans="2:13" ht="12" customHeight="1">
      <c r="B81" s="69"/>
      <c r="C81" s="86"/>
      <c r="D81" s="86"/>
      <c r="E81" s="86"/>
      <c r="F81" s="86"/>
      <c r="G81" s="87"/>
      <c r="H81" s="87"/>
      <c r="I81" s="87"/>
      <c r="J81" s="87"/>
      <c r="K81" s="87"/>
      <c r="L81" s="78"/>
      <c r="M81" s="96"/>
    </row>
    <row r="82" ht="12" customHeight="1">
      <c r="C82" s="44" t="s">
        <v>149</v>
      </c>
    </row>
    <row r="86" spans="2:5" ht="12" customHeight="1">
      <c r="B86" s="80" t="s">
        <v>150</v>
      </c>
      <c r="C86" s="82" t="s">
        <v>151</v>
      </c>
      <c r="D86" s="105"/>
      <c r="E86" s="105"/>
    </row>
    <row r="87" spans="2:5" ht="12" customHeight="1">
      <c r="B87" s="106"/>
      <c r="C87" s="263" t="s">
        <v>376</v>
      </c>
      <c r="D87" s="105"/>
      <c r="E87" s="105"/>
    </row>
    <row r="88" spans="2:5" ht="12" customHeight="1">
      <c r="B88" s="106"/>
      <c r="C88" s="66"/>
      <c r="D88" s="105"/>
      <c r="E88" s="105"/>
    </row>
    <row r="89" spans="2:11" ht="12" customHeight="1">
      <c r="B89" s="49"/>
      <c r="C89" s="440"/>
      <c r="D89" s="438"/>
      <c r="E89" s="417">
        <v>2001</v>
      </c>
      <c r="F89" s="417">
        <v>2002</v>
      </c>
      <c r="G89" s="417">
        <v>2003</v>
      </c>
      <c r="H89" s="417">
        <v>2004</v>
      </c>
      <c r="I89" s="417">
        <v>2005</v>
      </c>
      <c r="J89" s="417">
        <v>2006</v>
      </c>
      <c r="K89" s="418">
        <v>2007</v>
      </c>
    </row>
    <row r="90" spans="2:11" s="20" customFormat="1" ht="9.75" customHeight="1">
      <c r="B90" s="49"/>
      <c r="C90" s="107"/>
      <c r="D90" s="108"/>
      <c r="E90" s="260"/>
      <c r="F90" s="260"/>
      <c r="G90" s="260"/>
      <c r="H90" s="260"/>
      <c r="I90" s="260"/>
      <c r="J90" s="405"/>
      <c r="K90" s="368"/>
    </row>
    <row r="91" spans="2:11" ht="12" customHeight="1">
      <c r="B91" s="46"/>
      <c r="C91" s="31" t="s">
        <v>288</v>
      </c>
      <c r="D91" s="32"/>
      <c r="E91" s="252">
        <v>49.48635397767486</v>
      </c>
      <c r="F91" s="252">
        <v>49.581276823375006</v>
      </c>
      <c r="G91" s="252">
        <v>49.22659483345308</v>
      </c>
      <c r="H91" s="252">
        <v>48.84751747794584</v>
      </c>
      <c r="I91" s="252">
        <v>48</v>
      </c>
      <c r="J91" s="252">
        <v>47.35541975346095</v>
      </c>
      <c r="K91" s="383">
        <v>47.6</v>
      </c>
    </row>
    <row r="92" spans="2:11" ht="12" customHeight="1">
      <c r="B92" s="46"/>
      <c r="C92" s="34" t="s">
        <v>156</v>
      </c>
      <c r="D92" s="35"/>
      <c r="E92" s="101">
        <v>63.61572165368297</v>
      </c>
      <c r="F92" s="101">
        <v>65.10164827257016</v>
      </c>
      <c r="G92" s="101">
        <v>65.70775563058751</v>
      </c>
      <c r="H92" s="101">
        <v>66.12491827531277</v>
      </c>
      <c r="I92" s="101">
        <v>66.3023479915946</v>
      </c>
      <c r="J92" s="101">
        <v>65.7463830846444</v>
      </c>
      <c r="K92" s="385">
        <v>65.07</v>
      </c>
    </row>
    <row r="93" spans="2:11" s="40" customFormat="1" ht="12" customHeight="1">
      <c r="B93" s="37"/>
      <c r="C93" s="34" t="s">
        <v>171</v>
      </c>
      <c r="D93" s="35"/>
      <c r="E93" s="101">
        <v>63.79750871122503</v>
      </c>
      <c r="F93" s="101">
        <v>62.68290229975369</v>
      </c>
      <c r="G93" s="101">
        <v>61.91176885079928</v>
      </c>
      <c r="H93" s="101">
        <v>61.1074159366376</v>
      </c>
      <c r="I93" s="101">
        <v>60.56777909561586</v>
      </c>
      <c r="J93" s="101">
        <v>59.67007053243722</v>
      </c>
      <c r="K93" s="385">
        <v>60.38</v>
      </c>
    </row>
    <row r="94" spans="2:11" ht="12" customHeight="1">
      <c r="B94" s="46"/>
      <c r="C94" s="34" t="s">
        <v>57</v>
      </c>
      <c r="D94" s="35"/>
      <c r="E94" s="101">
        <v>53.06388360180371</v>
      </c>
      <c r="F94" s="101">
        <v>52.5287539814667</v>
      </c>
      <c r="G94" s="101">
        <v>52.42942289879586</v>
      </c>
      <c r="H94" s="101">
        <v>51.64217102186477</v>
      </c>
      <c r="I94" s="101">
        <v>50.19023115817497</v>
      </c>
      <c r="J94" s="101">
        <v>50.03140874399647</v>
      </c>
      <c r="K94" s="385">
        <v>56.59</v>
      </c>
    </row>
    <row r="95" spans="2:11" s="40" customFormat="1" ht="12" customHeight="1">
      <c r="B95" s="37"/>
      <c r="C95" s="34" t="s">
        <v>162</v>
      </c>
      <c r="D95" s="35"/>
      <c r="E95" s="101">
        <v>55.95353039428689</v>
      </c>
      <c r="F95" s="101">
        <v>55.64421878153246</v>
      </c>
      <c r="G95" s="101">
        <v>54.93344731784726</v>
      </c>
      <c r="H95" s="101">
        <v>54.245723777388086</v>
      </c>
      <c r="I95" s="101">
        <v>53.91517985911738</v>
      </c>
      <c r="J95" s="101">
        <v>53.805809836963014</v>
      </c>
      <c r="K95" s="385">
        <v>56.45</v>
      </c>
    </row>
    <row r="96" spans="2:11" ht="12" customHeight="1">
      <c r="B96" s="46"/>
      <c r="C96" s="34" t="s">
        <v>174</v>
      </c>
      <c r="D96" s="35"/>
      <c r="E96" s="101">
        <v>58.60869212378941</v>
      </c>
      <c r="F96" s="101">
        <v>58.660946564662744</v>
      </c>
      <c r="G96" s="101">
        <v>58.12857265746872</v>
      </c>
      <c r="H96" s="101">
        <v>57.91725229091112</v>
      </c>
      <c r="I96" s="101">
        <v>56.72403716955906</v>
      </c>
      <c r="J96" s="101">
        <v>55.63968592144486</v>
      </c>
      <c r="K96" s="385">
        <v>55.43</v>
      </c>
    </row>
    <row r="97" spans="2:11" s="40" customFormat="1" ht="12" customHeight="1">
      <c r="B97" s="37"/>
      <c r="C97" s="34" t="s">
        <v>159</v>
      </c>
      <c r="D97" s="35"/>
      <c r="E97" s="101">
        <v>51.30083542474636</v>
      </c>
      <c r="F97" s="101">
        <v>57.37959292926751</v>
      </c>
      <c r="G97" s="101">
        <v>57.24317820478074</v>
      </c>
      <c r="H97" s="101">
        <v>57.53556176493232</v>
      </c>
      <c r="I97" s="101">
        <v>56.93893149814519</v>
      </c>
      <c r="J97" s="101">
        <v>55.596408830815214</v>
      </c>
      <c r="K97" s="385">
        <v>53.92</v>
      </c>
    </row>
    <row r="98" spans="2:11" ht="12" customHeight="1">
      <c r="B98" s="46"/>
      <c r="C98" s="34" t="s">
        <v>167</v>
      </c>
      <c r="D98" s="35"/>
      <c r="E98" s="101">
        <v>58.47380410022779</v>
      </c>
      <c r="F98" s="101">
        <v>55.96216642270014</v>
      </c>
      <c r="G98" s="101">
        <v>54.65090341289315</v>
      </c>
      <c r="H98" s="101">
        <v>54.25155004428698</v>
      </c>
      <c r="I98" s="101">
        <v>53.73626373626374</v>
      </c>
      <c r="J98" s="101">
        <v>53.68879216539717</v>
      </c>
      <c r="K98" s="385">
        <v>53.2</v>
      </c>
    </row>
    <row r="99" spans="2:11" s="40" customFormat="1" ht="12" customHeight="1">
      <c r="B99" s="37"/>
      <c r="C99" s="34" t="s">
        <v>157</v>
      </c>
      <c r="D99" s="35"/>
      <c r="E99" s="101">
        <v>72.24989400307933</v>
      </c>
      <c r="F99" s="101">
        <v>68.93919439738885</v>
      </c>
      <c r="G99" s="101">
        <v>67.1346763364476</v>
      </c>
      <c r="H99" s="101">
        <v>64.68197212114924</v>
      </c>
      <c r="I99" s="101">
        <v>61.878569428826715</v>
      </c>
      <c r="J99" s="101">
        <v>57.08748790179714</v>
      </c>
      <c r="K99" s="385">
        <v>51.91</v>
      </c>
    </row>
    <row r="100" spans="2:11" ht="12" customHeight="1">
      <c r="B100" s="46"/>
      <c r="C100" s="34" t="s">
        <v>164</v>
      </c>
      <c r="D100" s="35"/>
      <c r="E100" s="101">
        <v>48.526300602691435</v>
      </c>
      <c r="F100" s="101">
        <v>50.6426358171388</v>
      </c>
      <c r="G100" s="101">
        <v>49.32303814777485</v>
      </c>
      <c r="H100" s="101">
        <v>50.02815480275251</v>
      </c>
      <c r="I100" s="101">
        <v>49.93705546103802</v>
      </c>
      <c r="J100" s="101">
        <v>49.82158550484092</v>
      </c>
      <c r="K100" s="385">
        <v>49.13</v>
      </c>
    </row>
    <row r="101" spans="2:11" s="40" customFormat="1" ht="12" customHeight="1">
      <c r="B101" s="37"/>
      <c r="C101" s="34" t="s">
        <v>165</v>
      </c>
      <c r="D101" s="35"/>
      <c r="E101" s="101">
        <v>48.020835140134885</v>
      </c>
      <c r="F101" s="101">
        <v>47.622772338759574</v>
      </c>
      <c r="G101" s="101">
        <v>46.39829647283277</v>
      </c>
      <c r="H101" s="101">
        <v>44.839846155294566</v>
      </c>
      <c r="I101" s="101">
        <v>42.846360586616605</v>
      </c>
      <c r="J101" s="101">
        <v>42.63535405802905</v>
      </c>
      <c r="K101" s="385">
        <v>46.25</v>
      </c>
    </row>
    <row r="102" spans="2:11" ht="12" customHeight="1">
      <c r="B102" s="46"/>
      <c r="C102" s="34" t="s">
        <v>160</v>
      </c>
      <c r="D102" s="35"/>
      <c r="E102" s="101">
        <v>43.31131252893175</v>
      </c>
      <c r="F102" s="101">
        <v>43.0636532679573</v>
      </c>
      <c r="G102" s="101">
        <v>42.625112862030356</v>
      </c>
      <c r="H102" s="101">
        <v>42.35294639962998</v>
      </c>
      <c r="I102" s="101">
        <v>41.83276490202213</v>
      </c>
      <c r="J102" s="101">
        <v>42.01424874166585</v>
      </c>
      <c r="K102" s="385">
        <v>45.91</v>
      </c>
    </row>
    <row r="103" spans="2:11" ht="12" customHeight="1">
      <c r="B103" s="46"/>
      <c r="C103" s="34" t="s">
        <v>154</v>
      </c>
      <c r="D103" s="35"/>
      <c r="E103" s="101">
        <v>62.361210466934935</v>
      </c>
      <c r="F103" s="101">
        <v>60.57779938458398</v>
      </c>
      <c r="G103" s="101">
        <v>59.303322300482286</v>
      </c>
      <c r="H103" s="101">
        <v>57.286268410264974</v>
      </c>
      <c r="I103" s="101">
        <v>56.06166783461808</v>
      </c>
      <c r="J103" s="101">
        <v>53.27407902256483</v>
      </c>
      <c r="K103" s="385">
        <v>44.89</v>
      </c>
    </row>
    <row r="104" spans="2:11" s="40" customFormat="1" ht="12" customHeight="1">
      <c r="B104" s="37"/>
      <c r="C104" s="34" t="s">
        <v>169</v>
      </c>
      <c r="D104" s="35"/>
      <c r="E104" s="101">
        <v>51.02872163919917</v>
      </c>
      <c r="F104" s="101">
        <v>49.834572936772</v>
      </c>
      <c r="G104" s="101">
        <v>48.45431596660493</v>
      </c>
      <c r="H104" s="101">
        <v>48.35148559186007</v>
      </c>
      <c r="I104" s="101">
        <v>46.60996523509883</v>
      </c>
      <c r="J104" s="101">
        <v>46.528114919546155</v>
      </c>
      <c r="K104" s="385">
        <v>44.67</v>
      </c>
    </row>
    <row r="105" spans="2:11" ht="12" customHeight="1">
      <c r="B105" s="46"/>
      <c r="C105" s="34" t="s">
        <v>153</v>
      </c>
      <c r="D105" s="35"/>
      <c r="E105" s="101">
        <v>49.99993179657373</v>
      </c>
      <c r="F105" s="101">
        <v>47.83444757255892</v>
      </c>
      <c r="G105" s="101">
        <v>47.07486903047207</v>
      </c>
      <c r="H105" s="101">
        <v>46.17935345250063</v>
      </c>
      <c r="I105" s="101">
        <v>45.635339271511796</v>
      </c>
      <c r="J105" s="101">
        <v>44.891337789835816</v>
      </c>
      <c r="K105" s="385">
        <v>44.63</v>
      </c>
    </row>
    <row r="106" spans="2:11" s="40" customFormat="1" ht="12" customHeight="1">
      <c r="B106" s="37"/>
      <c r="C106" s="34" t="s">
        <v>172</v>
      </c>
      <c r="D106" s="35"/>
      <c r="E106" s="101">
        <v>40.29457905003483</v>
      </c>
      <c r="F106" s="101">
        <v>40.51100637604525</v>
      </c>
      <c r="G106" s="101">
        <v>40.71611848024569</v>
      </c>
      <c r="H106" s="101">
        <v>40.62245013982438</v>
      </c>
      <c r="I106" s="101">
        <v>40.86924744316902</v>
      </c>
      <c r="J106" s="101">
        <v>41.804809724472605</v>
      </c>
      <c r="K106" s="385">
        <v>42.83</v>
      </c>
    </row>
    <row r="107" spans="2:11" ht="12" customHeight="1">
      <c r="B107" s="46"/>
      <c r="C107" s="34" t="s">
        <v>152</v>
      </c>
      <c r="D107" s="35"/>
      <c r="E107" s="101">
        <v>49.83202729453608</v>
      </c>
      <c r="F107" s="101">
        <v>48.145439648581686</v>
      </c>
      <c r="G107" s="101">
        <v>47.851348557640385</v>
      </c>
      <c r="H107" s="101">
        <v>46.94032841276826</v>
      </c>
      <c r="I107" s="101">
        <v>45.56131195132068</v>
      </c>
      <c r="J107" s="101">
        <v>43.11677156519083</v>
      </c>
      <c r="K107" s="385">
        <v>40.75</v>
      </c>
    </row>
    <row r="108" spans="2:11" s="40" customFormat="1" ht="12" customHeight="1">
      <c r="B108" s="37"/>
      <c r="C108" s="31" t="s">
        <v>84</v>
      </c>
      <c r="D108" s="35"/>
      <c r="E108" s="252">
        <v>42</v>
      </c>
      <c r="F108" s="252">
        <v>41.80199501031231</v>
      </c>
      <c r="G108" s="252">
        <v>40.87110018105556</v>
      </c>
      <c r="H108" s="252">
        <v>40.25232554439987</v>
      </c>
      <c r="I108" s="252">
        <v>40</v>
      </c>
      <c r="J108" s="252">
        <v>40.12</v>
      </c>
      <c r="K108" s="383">
        <v>39</v>
      </c>
    </row>
    <row r="109" spans="2:11" ht="12" customHeight="1">
      <c r="B109" s="46"/>
      <c r="C109" s="34" t="s">
        <v>158</v>
      </c>
      <c r="D109" s="35"/>
      <c r="E109" s="101">
        <v>37.038418855283886</v>
      </c>
      <c r="F109" s="101">
        <v>34.894603604649284</v>
      </c>
      <c r="G109" s="101">
        <v>33.995921964241596</v>
      </c>
      <c r="H109" s="101">
        <v>32.86286636729878</v>
      </c>
      <c r="I109" s="101">
        <v>32.80124080711831</v>
      </c>
      <c r="J109" s="101">
        <v>40.29943094437057</v>
      </c>
      <c r="K109" s="385">
        <v>37.11</v>
      </c>
    </row>
    <row r="110" spans="2:11" s="40" customFormat="1" ht="12" customHeight="1">
      <c r="B110" s="37"/>
      <c r="C110" s="34" t="s">
        <v>161</v>
      </c>
      <c r="D110" s="35"/>
      <c r="E110" s="101">
        <v>54.162086732296046</v>
      </c>
      <c r="F110" s="101">
        <v>52.466832380443826</v>
      </c>
      <c r="G110" s="101">
        <v>49.317220787527404</v>
      </c>
      <c r="H110" s="101">
        <v>45.36631382607383</v>
      </c>
      <c r="I110" s="101">
        <v>40.4841986544351</v>
      </c>
      <c r="J110" s="101">
        <v>36.53259963695729</v>
      </c>
      <c r="K110" s="385">
        <v>32.97</v>
      </c>
    </row>
    <row r="111" spans="2:11" ht="12" customHeight="1">
      <c r="B111" s="46"/>
      <c r="C111" s="34" t="s">
        <v>163</v>
      </c>
      <c r="D111" s="35"/>
      <c r="E111" s="101">
        <v>36.68716345345989</v>
      </c>
      <c r="F111" s="101">
        <v>36.06145464705976</v>
      </c>
      <c r="G111" s="101">
        <v>35.52328343239967</v>
      </c>
      <c r="H111" s="101">
        <v>35.22873272838232</v>
      </c>
      <c r="I111" s="101">
        <v>33.23677854893302</v>
      </c>
      <c r="J111" s="101">
        <v>33.24937297680632</v>
      </c>
      <c r="K111" s="385">
        <v>32.41</v>
      </c>
    </row>
    <row r="112" spans="2:11" ht="12" customHeight="1">
      <c r="B112" s="46"/>
      <c r="C112" s="34" t="s">
        <v>284</v>
      </c>
      <c r="D112" s="35"/>
      <c r="E112" s="101">
        <v>36.4110990917909</v>
      </c>
      <c r="F112" s="101">
        <v>36.38893714475709</v>
      </c>
      <c r="G112" s="101">
        <v>35.9107455784536</v>
      </c>
      <c r="H112" s="101">
        <v>34.95326980609447</v>
      </c>
      <c r="I112" s="101">
        <v>32.08329183335913</v>
      </c>
      <c r="J112" s="101">
        <v>31.085344129554652</v>
      </c>
      <c r="K112" s="385">
        <v>30.11</v>
      </c>
    </row>
    <row r="113" spans="2:11" s="40" customFormat="1" ht="12" customHeight="1">
      <c r="B113" s="37"/>
      <c r="C113" s="34" t="s">
        <v>168</v>
      </c>
      <c r="D113" s="35"/>
      <c r="E113" s="101">
        <v>30.529714658408107</v>
      </c>
      <c r="F113" s="101">
        <v>29.892129144911177</v>
      </c>
      <c r="G113" s="101">
        <v>28.04656269837185</v>
      </c>
      <c r="H113" s="101">
        <v>28.04842870589595</v>
      </c>
      <c r="I113" s="101">
        <v>31.69828401766537</v>
      </c>
      <c r="J113" s="101">
        <v>28.649998474673033</v>
      </c>
      <c r="K113" s="385">
        <v>28.28</v>
      </c>
    </row>
    <row r="114" spans="2:11" s="40" customFormat="1" ht="12" customHeight="1">
      <c r="B114" s="37"/>
      <c r="C114" s="34" t="s">
        <v>170</v>
      </c>
      <c r="D114" s="35"/>
      <c r="E114" s="101">
        <v>29.800840200706048</v>
      </c>
      <c r="F114" s="101">
        <v>31.011816606666194</v>
      </c>
      <c r="G114" s="101">
        <v>32.16345494807218</v>
      </c>
      <c r="H114" s="101">
        <v>32.87064714968665</v>
      </c>
      <c r="I114" s="101">
        <v>31.006054277753336</v>
      </c>
      <c r="J114" s="101">
        <v>30.072027309235473</v>
      </c>
      <c r="K114" s="385">
        <v>27.14</v>
      </c>
    </row>
    <row r="115" spans="2:11" s="40" customFormat="1" ht="12" customHeight="1">
      <c r="B115" s="37"/>
      <c r="C115" s="34" t="s">
        <v>155</v>
      </c>
      <c r="D115" s="35"/>
      <c r="E115" s="101">
        <v>37.60563679352335</v>
      </c>
      <c r="F115" s="101">
        <v>36.01159111760462</v>
      </c>
      <c r="G115" s="101">
        <v>35.54057037994392</v>
      </c>
      <c r="H115" s="101">
        <v>33.56720467357492</v>
      </c>
      <c r="I115" s="101">
        <v>31.4786533089081</v>
      </c>
      <c r="J115" s="101">
        <v>31.384988838735907</v>
      </c>
      <c r="K115" s="385">
        <v>23.59</v>
      </c>
    </row>
    <row r="116" spans="2:11" ht="12" customHeight="1">
      <c r="B116" s="46"/>
      <c r="C116" s="34" t="s">
        <v>166</v>
      </c>
      <c r="D116" s="35"/>
      <c r="E116" s="101">
        <v>33.0284101109321</v>
      </c>
      <c r="F116" s="101">
        <v>26.927833176908873</v>
      </c>
      <c r="G116" s="101">
        <v>23.803245755371833</v>
      </c>
      <c r="H116" s="101">
        <v>23.79669266600442</v>
      </c>
      <c r="I116" s="101">
        <v>23.387568592051437</v>
      </c>
      <c r="J116" s="101">
        <v>23.28339333420308</v>
      </c>
      <c r="K116" s="385">
        <v>23.58</v>
      </c>
    </row>
    <row r="117" spans="2:11" s="40" customFormat="1" ht="12" customHeight="1">
      <c r="B117" s="37"/>
      <c r="C117" s="34" t="s">
        <v>173</v>
      </c>
      <c r="D117" s="35"/>
      <c r="E117" s="101">
        <v>28.934054413424004</v>
      </c>
      <c r="F117" s="101">
        <v>26.07757534879942</v>
      </c>
      <c r="G117" s="101">
        <v>24.068809243672014</v>
      </c>
      <c r="H117" s="101">
        <v>23.241406729636306</v>
      </c>
      <c r="I117" s="101">
        <v>22.22914703587231</v>
      </c>
      <c r="J117" s="101">
        <v>21.66192259304755</v>
      </c>
      <c r="K117" s="385">
        <v>21.35</v>
      </c>
    </row>
    <row r="118" spans="2:11" s="40" customFormat="1" ht="12" customHeight="1">
      <c r="B118" s="37"/>
      <c r="C118" s="34" t="s">
        <v>286</v>
      </c>
      <c r="D118" s="35"/>
      <c r="E118" s="101">
        <v>18.814748550439273</v>
      </c>
      <c r="F118" s="101">
        <v>19.30612719921966</v>
      </c>
      <c r="G118" s="101">
        <v>19.894571082214878</v>
      </c>
      <c r="H118" s="101">
        <v>20.215324293596705</v>
      </c>
      <c r="I118" s="101">
        <v>20.25206883865792</v>
      </c>
      <c r="J118" s="101">
        <v>19.453764754655587</v>
      </c>
      <c r="K118" s="385">
        <v>19.87</v>
      </c>
    </row>
    <row r="119" spans="2:11" ht="6.75" customHeight="1">
      <c r="B119" s="46"/>
      <c r="C119" s="109"/>
      <c r="D119" s="110"/>
      <c r="E119" s="261"/>
      <c r="F119" s="261"/>
      <c r="G119" s="261"/>
      <c r="H119" s="261"/>
      <c r="I119" s="261"/>
      <c r="J119" s="261"/>
      <c r="K119" s="369"/>
    </row>
    <row r="120" spans="2:10" ht="12" customHeight="1">
      <c r="B120" s="46"/>
      <c r="C120" s="52"/>
      <c r="D120" s="52"/>
      <c r="E120" s="111"/>
      <c r="F120" s="111"/>
      <c r="G120" s="111"/>
      <c r="H120" s="111"/>
      <c r="I120" s="111"/>
      <c r="J120" s="111"/>
    </row>
    <row r="121" ht="12" customHeight="1">
      <c r="C121" s="112" t="s">
        <v>175</v>
      </c>
    </row>
    <row r="122" ht="12" customHeight="1">
      <c r="C122" s="112"/>
    </row>
    <row r="125" spans="2:8" s="25" customFormat="1" ht="12" customHeight="1">
      <c r="B125" s="113" t="s">
        <v>98</v>
      </c>
      <c r="C125" s="264" t="s">
        <v>176</v>
      </c>
      <c r="D125" s="115"/>
      <c r="E125" s="116"/>
      <c r="F125" s="116"/>
      <c r="G125" s="116"/>
      <c r="H125" s="116"/>
    </row>
    <row r="126" spans="2:8" ht="12" customHeight="1">
      <c r="B126" s="24"/>
      <c r="C126" s="24"/>
      <c r="D126" s="24"/>
      <c r="E126" s="46"/>
      <c r="F126" s="46"/>
      <c r="G126" s="46"/>
      <c r="H126" s="46"/>
    </row>
    <row r="127" spans="2:3" ht="12" customHeight="1">
      <c r="B127" s="80" t="s">
        <v>177</v>
      </c>
      <c r="C127" s="82" t="s">
        <v>178</v>
      </c>
    </row>
    <row r="128" spans="3:11" ht="12" customHeight="1">
      <c r="C128" s="83" t="s">
        <v>470</v>
      </c>
      <c r="D128" s="106"/>
      <c r="E128" s="66"/>
      <c r="F128" s="66"/>
      <c r="G128" s="66"/>
      <c r="H128" s="66"/>
      <c r="I128" s="66"/>
      <c r="J128" s="66"/>
      <c r="K128" s="66"/>
    </row>
    <row r="129" spans="3:11" ht="12" customHeight="1">
      <c r="C129" s="66"/>
      <c r="D129" s="66"/>
      <c r="E129" s="66"/>
      <c r="F129" s="66"/>
      <c r="G129" s="66"/>
      <c r="H129" s="66"/>
      <c r="I129" s="66"/>
      <c r="J129" s="66"/>
      <c r="K129" s="66"/>
    </row>
    <row r="130" spans="3:13" ht="12" customHeight="1">
      <c r="C130" s="487"/>
      <c r="D130" s="488"/>
      <c r="E130" s="488"/>
      <c r="F130" s="489">
        <v>2001</v>
      </c>
      <c r="G130" s="489">
        <v>2002</v>
      </c>
      <c r="H130" s="489">
        <v>2003</v>
      </c>
      <c r="I130" s="489">
        <v>2004</v>
      </c>
      <c r="J130" s="489">
        <v>2005</v>
      </c>
      <c r="K130" s="489">
        <v>2006</v>
      </c>
      <c r="L130" s="489">
        <v>2007</v>
      </c>
      <c r="M130" s="424">
        <v>2008</v>
      </c>
    </row>
    <row r="131" spans="3:13" ht="12" customHeight="1">
      <c r="C131" s="118"/>
      <c r="D131" s="119"/>
      <c r="E131" s="16"/>
      <c r="F131" s="87"/>
      <c r="G131" s="87"/>
      <c r="H131" s="87"/>
      <c r="I131" s="87"/>
      <c r="J131" s="87"/>
      <c r="K131" s="87"/>
      <c r="L131" s="30"/>
      <c r="M131" s="490"/>
    </row>
    <row r="132" spans="3:13" ht="12" customHeight="1">
      <c r="C132" s="120" t="s">
        <v>179</v>
      </c>
      <c r="D132" s="121"/>
      <c r="E132" s="16"/>
      <c r="F132" s="57">
        <v>3250922</v>
      </c>
      <c r="G132" s="57">
        <v>3217041</v>
      </c>
      <c r="H132" s="57">
        <v>3143491</v>
      </c>
      <c r="I132" s="57">
        <v>3133473</v>
      </c>
      <c r="J132" s="57">
        <v>3133980</v>
      </c>
      <c r="K132" s="57">
        <v>3245313</v>
      </c>
      <c r="L132" s="57">
        <v>3214771</v>
      </c>
      <c r="M132" s="58">
        <v>3135918</v>
      </c>
    </row>
    <row r="133" spans="3:13" ht="12" customHeight="1">
      <c r="C133" s="122"/>
      <c r="D133" s="123"/>
      <c r="E133" s="16"/>
      <c r="F133" s="124"/>
      <c r="G133" s="124"/>
      <c r="H133" s="124"/>
      <c r="I133" s="124"/>
      <c r="J133" s="124"/>
      <c r="K133" s="124"/>
      <c r="L133" s="475"/>
      <c r="M133" s="476"/>
    </row>
    <row r="134" spans="3:13" ht="12" customHeight="1">
      <c r="C134" s="120" t="s">
        <v>180</v>
      </c>
      <c r="D134" s="123"/>
      <c r="E134" s="16"/>
      <c r="F134" s="125"/>
      <c r="G134" s="125"/>
      <c r="H134" s="125"/>
      <c r="I134" s="125"/>
      <c r="J134" s="125"/>
      <c r="K134" s="125"/>
      <c r="L134" s="388"/>
      <c r="M134" s="477"/>
    </row>
    <row r="135" spans="2:13" s="66" customFormat="1" ht="12" customHeight="1">
      <c r="B135" s="106"/>
      <c r="C135" s="88" t="s">
        <v>181</v>
      </c>
      <c r="D135" s="127"/>
      <c r="E135" s="48"/>
      <c r="F135" s="60">
        <v>389810.9106912722</v>
      </c>
      <c r="G135" s="60">
        <v>374267.95876770304</v>
      </c>
      <c r="H135" s="60">
        <v>355516.72231802036</v>
      </c>
      <c r="I135" s="60">
        <v>394893.5313762008</v>
      </c>
      <c r="J135" s="60">
        <v>470106.99355764815</v>
      </c>
      <c r="K135" s="60">
        <v>429935.2570313896</v>
      </c>
      <c r="L135" s="60">
        <v>292779.5300047395</v>
      </c>
      <c r="M135" s="61">
        <v>171816.73119272158</v>
      </c>
    </row>
    <row r="136" spans="2:13" s="40" customFormat="1" ht="12" customHeight="1">
      <c r="B136" s="128"/>
      <c r="C136" s="88" t="s">
        <v>182</v>
      </c>
      <c r="D136" s="89"/>
      <c r="E136" s="354"/>
      <c r="F136" s="60">
        <v>56839.502031987395</v>
      </c>
      <c r="G136" s="60">
        <v>36926.341232296916</v>
      </c>
      <c r="H136" s="60">
        <v>51539.27768197963</v>
      </c>
      <c r="I136" s="60">
        <v>101678.4686237992</v>
      </c>
      <c r="J136" s="60">
        <v>101602.00644235186</v>
      </c>
      <c r="K136" s="60">
        <v>68656.74296861028</v>
      </c>
      <c r="L136" s="60">
        <v>41469.46999526047</v>
      </c>
      <c r="M136" s="61">
        <v>22697.26880727841</v>
      </c>
    </row>
    <row r="137" spans="3:13" ht="12" customHeight="1">
      <c r="C137" s="491"/>
      <c r="D137" s="94"/>
      <c r="E137" s="94"/>
      <c r="F137" s="95"/>
      <c r="G137" s="95"/>
      <c r="H137" s="95"/>
      <c r="I137" s="95"/>
      <c r="J137" s="95"/>
      <c r="K137" s="95"/>
      <c r="L137" s="60"/>
      <c r="M137" s="61"/>
    </row>
    <row r="138" spans="3:13" ht="12" customHeight="1">
      <c r="C138" s="478" t="s">
        <v>396</v>
      </c>
      <c r="D138" s="92"/>
      <c r="E138" s="92"/>
      <c r="F138" s="92"/>
      <c r="G138" s="93"/>
      <c r="H138" s="93"/>
      <c r="I138" s="93"/>
      <c r="J138" s="93"/>
      <c r="K138" s="93"/>
      <c r="L138" s="507">
        <v>76290</v>
      </c>
      <c r="M138" s="474">
        <v>133874</v>
      </c>
    </row>
    <row r="139" ht="12" customHeight="1">
      <c r="C139" s="112" t="s">
        <v>135</v>
      </c>
    </row>
    <row r="140" ht="12" customHeight="1">
      <c r="C140" s="112"/>
    </row>
    <row r="141" ht="12" customHeight="1">
      <c r="C141" s="112"/>
    </row>
    <row r="142" ht="12" customHeight="1">
      <c r="C142" s="112"/>
    </row>
    <row r="143" spans="2:11" s="25" customFormat="1" ht="12" customHeight="1">
      <c r="B143" s="113" t="s">
        <v>21</v>
      </c>
      <c r="C143" s="115" t="s">
        <v>183</v>
      </c>
      <c r="D143" s="115"/>
      <c r="E143" s="116"/>
      <c r="F143" s="116"/>
      <c r="G143" s="116"/>
      <c r="H143" s="116"/>
      <c r="I143" s="106"/>
      <c r="J143" s="106"/>
      <c r="K143" s="106"/>
    </row>
    <row r="144" spans="2:11" ht="12" customHeight="1">
      <c r="B144" s="99"/>
      <c r="C144" s="129"/>
      <c r="D144" s="66"/>
      <c r="E144" s="66"/>
      <c r="F144" s="66"/>
      <c r="G144" s="66"/>
      <c r="H144" s="66"/>
      <c r="I144" s="66"/>
      <c r="J144" s="66"/>
      <c r="K144" s="66"/>
    </row>
    <row r="145" spans="2:11" ht="12" customHeight="1">
      <c r="B145" s="80" t="s">
        <v>184</v>
      </c>
      <c r="C145" s="216" t="s">
        <v>185</v>
      </c>
      <c r="D145" s="66"/>
      <c r="E145" s="66"/>
      <c r="F145" s="66"/>
      <c r="G145" s="66"/>
      <c r="H145" s="66"/>
      <c r="I145" s="66"/>
      <c r="J145" s="66"/>
      <c r="K145" s="66"/>
    </row>
    <row r="146" spans="2:11" ht="12" customHeight="1">
      <c r="B146" s="82"/>
      <c r="C146" s="512" t="s">
        <v>472</v>
      </c>
      <c r="D146" s="66"/>
      <c r="E146" s="66"/>
      <c r="F146" s="66"/>
      <c r="G146" s="66"/>
      <c r="H146" s="66"/>
      <c r="I146" s="66"/>
      <c r="J146" s="66"/>
      <c r="K146" s="66"/>
    </row>
    <row r="147" spans="2:11" ht="12" customHeight="1">
      <c r="B147" s="69"/>
      <c r="C147" s="66"/>
      <c r="D147" s="66"/>
      <c r="E147" s="66"/>
      <c r="F147" s="66"/>
      <c r="G147" s="100"/>
      <c r="H147" s="66"/>
      <c r="I147" s="66"/>
      <c r="J147" s="66"/>
      <c r="K147" s="66"/>
    </row>
    <row r="148" spans="2:13" ht="12" customHeight="1">
      <c r="B148" s="69"/>
      <c r="C148" s="413"/>
      <c r="D148" s="427"/>
      <c r="E148" s="428"/>
      <c r="F148" s="415">
        <v>2001</v>
      </c>
      <c r="G148" s="415">
        <v>2002</v>
      </c>
      <c r="H148" s="415">
        <v>2003</v>
      </c>
      <c r="I148" s="415">
        <v>2004</v>
      </c>
      <c r="J148" s="415">
        <v>2005</v>
      </c>
      <c r="K148" s="415">
        <v>2006</v>
      </c>
      <c r="L148" s="415">
        <v>2007</v>
      </c>
      <c r="M148" s="424">
        <v>2008</v>
      </c>
    </row>
    <row r="149" spans="2:13" ht="12" customHeight="1">
      <c r="B149" s="69"/>
      <c r="C149" s="492"/>
      <c r="D149" s="472"/>
      <c r="E149" s="493"/>
      <c r="F149" s="406"/>
      <c r="G149" s="406"/>
      <c r="H149" s="406"/>
      <c r="I149" s="406"/>
      <c r="J149" s="406"/>
      <c r="K149" s="406"/>
      <c r="L149" s="406"/>
      <c r="M149" s="510"/>
    </row>
    <row r="150" spans="2:13" ht="12" customHeight="1">
      <c r="B150" s="69"/>
      <c r="C150" s="494" t="s">
        <v>186</v>
      </c>
      <c r="D150" s="441"/>
      <c r="E150" s="436"/>
      <c r="F150" s="434">
        <v>17119724.665516607</v>
      </c>
      <c r="G150" s="434">
        <v>16248028.97475544</v>
      </c>
      <c r="H150" s="434">
        <v>14046219.354009874</v>
      </c>
      <c r="I150" s="434">
        <v>11921310.704619154</v>
      </c>
      <c r="J150" s="434">
        <v>10269654.452397523</v>
      </c>
      <c r="K150" s="434">
        <v>9046863.394048069</v>
      </c>
      <c r="L150" s="434">
        <v>8434122.991742164</v>
      </c>
      <c r="M150" s="449">
        <v>8203917.252269973</v>
      </c>
    </row>
    <row r="151" spans="2:13" ht="12" customHeight="1">
      <c r="B151" s="69"/>
      <c r="C151" s="495"/>
      <c r="D151" s="35"/>
      <c r="E151" s="121"/>
      <c r="F151" s="57"/>
      <c r="G151" s="57"/>
      <c r="H151" s="57"/>
      <c r="I151" s="57"/>
      <c r="J151" s="57"/>
      <c r="K151" s="57"/>
      <c r="L151" s="57"/>
      <c r="M151" s="58"/>
    </row>
    <row r="152" spans="2:13" ht="12.75" customHeight="1">
      <c r="B152" s="69"/>
      <c r="C152" s="496" t="s">
        <v>187</v>
      </c>
      <c r="D152" s="137"/>
      <c r="E152" s="121"/>
      <c r="F152" s="57">
        <v>10177935.30615704</v>
      </c>
      <c r="G152" s="57">
        <v>9638608.307725329</v>
      </c>
      <c r="H152" s="57">
        <v>8995198.075009875</v>
      </c>
      <c r="I152" s="57">
        <v>8751725.132258777</v>
      </c>
      <c r="J152" s="57">
        <v>8385341.436278501</v>
      </c>
      <c r="K152" s="57">
        <v>8049455.749476068</v>
      </c>
      <c r="L152" s="57">
        <v>7926418.487432162</v>
      </c>
      <c r="M152" s="58">
        <v>7739265.746642647</v>
      </c>
    </row>
    <row r="153" spans="2:13" ht="12" customHeight="1">
      <c r="B153" s="69"/>
      <c r="C153" s="497"/>
      <c r="D153" s="35"/>
      <c r="E153" s="121"/>
      <c r="F153" s="60"/>
      <c r="G153" s="60"/>
      <c r="H153" s="60"/>
      <c r="I153" s="60"/>
      <c r="J153" s="60"/>
      <c r="K153" s="60"/>
      <c r="L153" s="60"/>
      <c r="M153" s="61"/>
    </row>
    <row r="154" spans="2:13" ht="12" customHeight="1">
      <c r="B154" s="69"/>
      <c r="C154" s="496" t="s">
        <v>188</v>
      </c>
      <c r="D154" s="137"/>
      <c r="E154" s="138"/>
      <c r="F154" s="57">
        <v>9650984.891600784</v>
      </c>
      <c r="G154" s="57">
        <v>9127643.26970818</v>
      </c>
      <c r="H154" s="57">
        <v>8509702.039043209</v>
      </c>
      <c r="I154" s="57">
        <v>8243788.603634876</v>
      </c>
      <c r="J154" s="57">
        <v>7794021.595742306</v>
      </c>
      <c r="K154" s="57">
        <v>7499929.82210287</v>
      </c>
      <c r="L154" s="57">
        <v>7360439.32870336</v>
      </c>
      <c r="M154" s="58">
        <v>7181507.644203582</v>
      </c>
    </row>
    <row r="155" spans="2:13" s="40" customFormat="1" ht="12" customHeight="1">
      <c r="B155" s="68"/>
      <c r="C155" s="498" t="s">
        <v>189</v>
      </c>
      <c r="D155" s="39"/>
      <c r="E155" s="89"/>
      <c r="F155" s="60">
        <v>8250964.084284897</v>
      </c>
      <c r="G155" s="60">
        <v>7672215.447267791</v>
      </c>
      <c r="H155" s="60">
        <v>7208171.6356098745</v>
      </c>
      <c r="I155" s="60">
        <v>6989898.657082555</v>
      </c>
      <c r="J155" s="60">
        <v>6574501.578160022</v>
      </c>
      <c r="K155" s="60">
        <v>6345358.195294746</v>
      </c>
      <c r="L155" s="60">
        <v>6206879.654</v>
      </c>
      <c r="M155" s="61">
        <v>6087172.07904213</v>
      </c>
    </row>
    <row r="156" spans="2:13" s="66" customFormat="1" ht="12" customHeight="1">
      <c r="B156" s="69"/>
      <c r="C156" s="499" t="s">
        <v>190</v>
      </c>
      <c r="D156" s="39"/>
      <c r="E156" s="89"/>
      <c r="F156" s="60">
        <v>1400020.8073158865</v>
      </c>
      <c r="G156" s="60">
        <v>1455427.8224403898</v>
      </c>
      <c r="H156" s="60">
        <v>1301530.4034333334</v>
      </c>
      <c r="I156" s="60">
        <v>1253889.946552321</v>
      </c>
      <c r="J156" s="60">
        <v>1219520.0175822836</v>
      </c>
      <c r="K156" s="60">
        <v>1154571.626808124</v>
      </c>
      <c r="L156" s="60">
        <v>1153559.6747033596</v>
      </c>
      <c r="M156" s="61">
        <v>1094335.565161451</v>
      </c>
    </row>
    <row r="157" spans="2:13" ht="12" customHeight="1">
      <c r="B157" s="69"/>
      <c r="C157" s="500" t="s">
        <v>191</v>
      </c>
      <c r="D157" s="35"/>
      <c r="E157" s="123"/>
      <c r="F157" s="60">
        <v>526950.414556256</v>
      </c>
      <c r="G157" s="60">
        <v>510965.0380171473</v>
      </c>
      <c r="H157" s="60">
        <v>485496.0359666667</v>
      </c>
      <c r="I157" s="60">
        <v>507936.5286238998</v>
      </c>
      <c r="J157" s="60">
        <v>591319.8405361949</v>
      </c>
      <c r="K157" s="60">
        <v>549525.9273731976</v>
      </c>
      <c r="L157" s="60">
        <v>565979.1587288026</v>
      </c>
      <c r="M157" s="61">
        <v>557758.1024390672</v>
      </c>
    </row>
    <row r="158" spans="2:13" ht="12" customHeight="1">
      <c r="B158" s="69"/>
      <c r="C158" s="497"/>
      <c r="D158" s="35"/>
      <c r="E158" s="123"/>
      <c r="F158" s="60"/>
      <c r="G158" s="60"/>
      <c r="H158" s="60"/>
      <c r="I158" s="60"/>
      <c r="J158" s="60"/>
      <c r="K158" s="60"/>
      <c r="L158" s="60"/>
      <c r="M158" s="477"/>
    </row>
    <row r="159" spans="2:13" ht="12" customHeight="1">
      <c r="B159" s="69"/>
      <c r="C159" s="495" t="s">
        <v>192</v>
      </c>
      <c r="D159" s="35"/>
      <c r="E159" s="123"/>
      <c r="F159" s="57">
        <v>6941789.359359571</v>
      </c>
      <c r="G159" s="57">
        <v>6609420.667030113</v>
      </c>
      <c r="H159" s="57">
        <v>5051021.279</v>
      </c>
      <c r="I159" s="57">
        <v>3169585.5723603787</v>
      </c>
      <c r="J159" s="57">
        <v>1884313.0161190236</v>
      </c>
      <c r="K159" s="57">
        <v>997407.644572</v>
      </c>
      <c r="L159" s="57">
        <v>414513.91099999996</v>
      </c>
      <c r="M159" s="61">
        <v>201585.984217325</v>
      </c>
    </row>
    <row r="160" spans="2:13" ht="12" customHeight="1">
      <c r="B160" s="69"/>
      <c r="C160" s="495"/>
      <c r="D160" s="35"/>
      <c r="E160" s="123"/>
      <c r="F160" s="57"/>
      <c r="G160" s="57"/>
      <c r="H160" s="57"/>
      <c r="I160" s="57"/>
      <c r="J160" s="57"/>
      <c r="K160" s="57"/>
      <c r="L160" s="57"/>
      <c r="M160" s="61"/>
    </row>
    <row r="161" spans="2:13" ht="12" customHeight="1">
      <c r="B161" s="69"/>
      <c r="C161" s="501" t="s">
        <v>398</v>
      </c>
      <c r="D161" s="94"/>
      <c r="E161" s="94"/>
      <c r="F161" s="95"/>
      <c r="G161" s="95"/>
      <c r="H161" s="95"/>
      <c r="I161" s="95"/>
      <c r="J161" s="95"/>
      <c r="K161" s="95"/>
      <c r="L161" s="124">
        <v>93190.59331</v>
      </c>
      <c r="M161" s="61">
        <v>263065.5214099997</v>
      </c>
    </row>
    <row r="162" spans="2:13" ht="12" customHeight="1">
      <c r="B162" s="69"/>
      <c r="C162" s="502"/>
      <c r="D162" s="503"/>
      <c r="E162" s="503"/>
      <c r="F162" s="504"/>
      <c r="G162" s="504"/>
      <c r="H162" s="504"/>
      <c r="I162" s="504"/>
      <c r="J162" s="504"/>
      <c r="K162" s="504"/>
      <c r="L162" s="407"/>
      <c r="M162" s="481"/>
    </row>
    <row r="163" spans="2:11" ht="6" customHeight="1">
      <c r="B163" s="69"/>
      <c r="C163" s="112"/>
      <c r="D163" s="141"/>
      <c r="E163" s="66"/>
      <c r="F163" s="66"/>
      <c r="G163" s="66"/>
      <c r="H163" s="100"/>
      <c r="I163" s="142"/>
      <c r="J163" s="142"/>
      <c r="K163" s="142"/>
    </row>
    <row r="164" ht="12" customHeight="1">
      <c r="C164" s="112" t="s">
        <v>381</v>
      </c>
    </row>
    <row r="165" spans="3:12" ht="3" customHeight="1">
      <c r="C165" s="1"/>
      <c r="D165" s="1"/>
      <c r="E165" s="1"/>
      <c r="F165" s="1"/>
      <c r="G165" s="1"/>
      <c r="H165" s="1"/>
      <c r="I165" s="1"/>
      <c r="J165" s="1"/>
      <c r="K165" s="1"/>
      <c r="L165" s="1"/>
    </row>
    <row r="166" ht="12" customHeight="1">
      <c r="C166" s="112" t="s">
        <v>135</v>
      </c>
    </row>
    <row r="167" ht="12" customHeight="1">
      <c r="C167" s="144"/>
    </row>
    <row r="168" ht="12" customHeight="1">
      <c r="C168" s="144"/>
    </row>
    <row r="169" ht="12" customHeight="1">
      <c r="H169" s="40"/>
    </row>
    <row r="170" spans="2:12" s="25" customFormat="1" ht="12" customHeight="1">
      <c r="B170" s="113" t="s">
        <v>23</v>
      </c>
      <c r="C170" s="115" t="s">
        <v>193</v>
      </c>
      <c r="D170" s="145"/>
      <c r="E170" s="145"/>
      <c r="F170" s="145"/>
      <c r="G170" s="145"/>
      <c r="H170" s="145"/>
      <c r="I170" s="145"/>
      <c r="J170" s="145"/>
      <c r="K170" s="145"/>
      <c r="L170" s="145"/>
    </row>
    <row r="172" spans="2:12" s="25" customFormat="1" ht="12" customHeight="1">
      <c r="B172" s="113" t="s">
        <v>24</v>
      </c>
      <c r="C172" s="115" t="s">
        <v>128</v>
      </c>
      <c r="D172" s="145"/>
      <c r="E172" s="145"/>
      <c r="F172" s="145"/>
      <c r="G172" s="145"/>
      <c r="H172" s="20"/>
      <c r="I172" s="20"/>
      <c r="J172" s="20"/>
      <c r="K172" s="20"/>
      <c r="L172" s="20"/>
    </row>
    <row r="174" spans="2:11" ht="12" customHeight="1">
      <c r="B174" s="146" t="s">
        <v>274</v>
      </c>
      <c r="C174" s="191" t="s">
        <v>195</v>
      </c>
      <c r="D174" s="66"/>
      <c r="E174" s="66"/>
      <c r="F174" s="66"/>
      <c r="G174" s="66"/>
      <c r="H174" s="66"/>
      <c r="I174" s="66"/>
      <c r="J174" s="66"/>
      <c r="K174" s="66"/>
    </row>
    <row r="175" spans="2:11" ht="12" customHeight="1">
      <c r="B175" s="148"/>
      <c r="C175" s="149" t="s">
        <v>466</v>
      </c>
      <c r="D175" s="106"/>
      <c r="E175" s="66"/>
      <c r="F175" s="66"/>
      <c r="G175" s="66"/>
      <c r="H175" s="100"/>
      <c r="I175" s="66"/>
      <c r="J175" s="66"/>
      <c r="K175" s="66"/>
    </row>
    <row r="176" spans="2:11" ht="12" customHeight="1">
      <c r="B176" s="148"/>
      <c r="C176" s="150"/>
      <c r="D176" s="66"/>
      <c r="E176" s="66"/>
      <c r="F176" s="66"/>
      <c r="G176" s="66"/>
      <c r="H176" s="100"/>
      <c r="I176" s="66"/>
      <c r="J176" s="66"/>
      <c r="K176" s="66"/>
    </row>
    <row r="177" spans="2:13" ht="12" customHeight="1">
      <c r="B177" s="69"/>
      <c r="C177" s="442"/>
      <c r="D177" s="438"/>
      <c r="E177" s="438"/>
      <c r="F177" s="415">
        <v>2001</v>
      </c>
      <c r="G177" s="415">
        <v>2002</v>
      </c>
      <c r="H177" s="415">
        <v>2003</v>
      </c>
      <c r="I177" s="415">
        <v>2004</v>
      </c>
      <c r="J177" s="415">
        <v>2005</v>
      </c>
      <c r="K177" s="415">
        <v>2006</v>
      </c>
      <c r="L177" s="415">
        <v>2007</v>
      </c>
      <c r="M177" s="424">
        <v>2008</v>
      </c>
    </row>
    <row r="178" spans="2:13" ht="12" customHeight="1">
      <c r="B178" s="69"/>
      <c r="C178" s="151"/>
      <c r="D178" s="52"/>
      <c r="E178" s="52"/>
      <c r="F178" s="30"/>
      <c r="G178" s="30"/>
      <c r="H178" s="30"/>
      <c r="I178" s="30"/>
      <c r="J178" s="30"/>
      <c r="K178" s="30"/>
      <c r="L178" s="295"/>
      <c r="M178" s="378"/>
    </row>
    <row r="179" spans="2:13" ht="18.75" customHeight="1">
      <c r="B179" s="49"/>
      <c r="C179" s="606" t="s">
        <v>195</v>
      </c>
      <c r="D179" s="644"/>
      <c r="E179" s="644"/>
      <c r="F179" s="152">
        <v>3</v>
      </c>
      <c r="G179" s="152">
        <v>3</v>
      </c>
      <c r="H179" s="152">
        <v>3</v>
      </c>
      <c r="I179" s="152">
        <v>3</v>
      </c>
      <c r="J179" s="152">
        <v>3</v>
      </c>
      <c r="K179" s="152">
        <v>3</v>
      </c>
      <c r="L179" s="303">
        <v>4</v>
      </c>
      <c r="M179" s="505">
        <v>5</v>
      </c>
    </row>
    <row r="180" spans="2:13" ht="12" customHeight="1">
      <c r="B180" s="69"/>
      <c r="C180" s="109"/>
      <c r="D180" s="153"/>
      <c r="E180" s="153"/>
      <c r="F180" s="154"/>
      <c r="G180" s="154"/>
      <c r="H180" s="154"/>
      <c r="I180" s="154"/>
      <c r="J180" s="154"/>
      <c r="K180" s="154"/>
      <c r="L180" s="304"/>
      <c r="M180" s="506"/>
    </row>
    <row r="181" spans="2:13" ht="7.5" customHeight="1">
      <c r="B181" s="69"/>
      <c r="C181" s="269"/>
      <c r="D181" s="53"/>
      <c r="E181" s="53"/>
      <c r="F181" s="155"/>
      <c r="G181" s="155"/>
      <c r="H181" s="155"/>
      <c r="I181" s="155"/>
      <c r="J181" s="155"/>
      <c r="K181" s="155"/>
      <c r="L181" s="155"/>
      <c r="M181" s="155"/>
    </row>
    <row r="182" spans="2:14" ht="21.75" customHeight="1">
      <c r="B182" s="69"/>
      <c r="C182" s="614" t="s">
        <v>483</v>
      </c>
      <c r="D182" s="614"/>
      <c r="E182" s="614"/>
      <c r="F182" s="614"/>
      <c r="G182" s="614"/>
      <c r="H182" s="614"/>
      <c r="I182" s="614"/>
      <c r="J182" s="614"/>
      <c r="K182" s="614"/>
      <c r="L182" s="614"/>
      <c r="M182" s="614"/>
      <c r="N182" s="614"/>
    </row>
    <row r="183" spans="2:11" ht="6" customHeight="1">
      <c r="B183" s="69"/>
      <c r="C183" s="179"/>
      <c r="D183" s="53"/>
      <c r="E183" s="53"/>
      <c r="F183" s="155"/>
      <c r="G183" s="155"/>
      <c r="H183" s="155"/>
      <c r="I183" s="155"/>
      <c r="J183" s="155"/>
      <c r="K183" s="155"/>
    </row>
    <row r="184" ht="12" customHeight="1">
      <c r="C184" s="44" t="s">
        <v>135</v>
      </c>
    </row>
    <row r="185" spans="3:14" ht="12" customHeight="1">
      <c r="C185" s="613"/>
      <c r="D185" s="613"/>
      <c r="E185" s="613"/>
      <c r="F185" s="613"/>
      <c r="G185" s="613"/>
      <c r="H185" s="613"/>
      <c r="I185" s="613"/>
      <c r="J185" s="613"/>
      <c r="K185" s="613"/>
      <c r="L185" s="613"/>
      <c r="M185" s="613"/>
      <c r="N185" s="613"/>
    </row>
    <row r="186" ht="12" customHeight="1">
      <c r="C186" s="44"/>
    </row>
    <row r="188" spans="2:8" s="25" customFormat="1" ht="12" customHeight="1">
      <c r="B188" s="113" t="s">
        <v>115</v>
      </c>
      <c r="C188" s="115" t="s">
        <v>176</v>
      </c>
      <c r="D188" s="115"/>
      <c r="E188" s="116"/>
      <c r="F188" s="116"/>
      <c r="G188" s="116"/>
      <c r="H188" s="116"/>
    </row>
    <row r="190" spans="2:11" ht="12" customHeight="1">
      <c r="B190" s="146" t="s">
        <v>194</v>
      </c>
      <c r="C190" s="82" t="s">
        <v>178</v>
      </c>
      <c r="D190" s="66"/>
      <c r="E190" s="66"/>
      <c r="F190" s="66"/>
      <c r="G190" s="66"/>
      <c r="H190" s="66"/>
      <c r="I190" s="66"/>
      <c r="J190" s="66"/>
      <c r="K190" s="66"/>
    </row>
    <row r="191" spans="2:11" ht="12" customHeight="1">
      <c r="B191" s="82"/>
      <c r="C191" s="149" t="s">
        <v>473</v>
      </c>
      <c r="D191" s="106"/>
      <c r="E191" s="66"/>
      <c r="F191" s="66"/>
      <c r="G191" s="66"/>
      <c r="H191" s="48"/>
      <c r="I191" s="66"/>
      <c r="J191" s="66"/>
      <c r="K191" s="66"/>
    </row>
    <row r="192" spans="2:11" ht="12" customHeight="1">
      <c r="B192" s="69"/>
      <c r="C192" s="66"/>
      <c r="D192" s="66"/>
      <c r="E192" s="66"/>
      <c r="F192" s="66"/>
      <c r="G192" s="66"/>
      <c r="H192" s="48"/>
      <c r="I192" s="66"/>
      <c r="J192" s="66"/>
      <c r="K192" s="66"/>
    </row>
    <row r="193" spans="2:11" ht="12" customHeight="1">
      <c r="B193" s="69"/>
      <c r="C193" s="442"/>
      <c r="D193" s="438"/>
      <c r="E193" s="438"/>
      <c r="F193" s="415">
        <v>2003</v>
      </c>
      <c r="G193" s="415">
        <v>2004</v>
      </c>
      <c r="H193" s="415">
        <v>2005</v>
      </c>
      <c r="I193" s="415">
        <v>2006</v>
      </c>
      <c r="J193" s="415">
        <v>2007</v>
      </c>
      <c r="K193" s="424">
        <v>2008</v>
      </c>
    </row>
    <row r="194" spans="2:11" ht="12" customHeight="1">
      <c r="B194" s="69"/>
      <c r="C194" s="151"/>
      <c r="D194" s="52"/>
      <c r="E194" s="52"/>
      <c r="F194" s="30"/>
      <c r="G194" s="30"/>
      <c r="H194" s="30"/>
      <c r="I194" s="30"/>
      <c r="J194" s="295"/>
      <c r="K194" s="542"/>
    </row>
    <row r="195" spans="2:11" ht="12" customHeight="1">
      <c r="B195" s="49"/>
      <c r="C195" s="34" t="s">
        <v>178</v>
      </c>
      <c r="D195" s="53"/>
      <c r="E195" s="53"/>
      <c r="F195" s="60">
        <v>10002705</v>
      </c>
      <c r="G195" s="60">
        <v>10571100</v>
      </c>
      <c r="H195" s="60">
        <v>11447313</v>
      </c>
      <c r="I195" s="60">
        <v>12226439</v>
      </c>
      <c r="J195" s="301">
        <v>13450931</v>
      </c>
      <c r="K195" s="543">
        <v>14909595</v>
      </c>
    </row>
    <row r="196" spans="2:11" ht="12" customHeight="1">
      <c r="B196" s="69"/>
      <c r="C196" s="109"/>
      <c r="D196" s="153"/>
      <c r="E196" s="153"/>
      <c r="F196" s="158"/>
      <c r="G196" s="158"/>
      <c r="H196" s="158"/>
      <c r="I196" s="158"/>
      <c r="J196" s="305"/>
      <c r="K196" s="483"/>
    </row>
    <row r="197" spans="2:11" ht="12" customHeight="1">
      <c r="B197" s="69"/>
      <c r="C197" s="44"/>
      <c r="D197" s="48"/>
      <c r="E197" s="48"/>
      <c r="F197" s="48"/>
      <c r="G197" s="48"/>
      <c r="H197" s="48"/>
      <c r="I197" s="48"/>
      <c r="J197" s="66"/>
      <c r="K197" s="66"/>
    </row>
    <row r="198" spans="3:12" ht="39" customHeight="1">
      <c r="C198" s="601" t="s">
        <v>256</v>
      </c>
      <c r="D198" s="601"/>
      <c r="E198" s="601"/>
      <c r="F198" s="601"/>
      <c r="G198" s="601"/>
      <c r="H198" s="601"/>
      <c r="I198" s="601"/>
      <c r="J198" s="601"/>
      <c r="K198" s="601"/>
      <c r="L198" s="159"/>
    </row>
    <row r="199" spans="3:12" ht="7.5" customHeight="1">
      <c r="C199" s="1"/>
      <c r="D199" s="1"/>
      <c r="E199" s="1"/>
      <c r="F199" s="1"/>
      <c r="G199" s="1"/>
      <c r="H199" s="1"/>
      <c r="I199" s="1"/>
      <c r="J199" s="1"/>
      <c r="K199" s="159"/>
      <c r="L199" s="159"/>
    </row>
    <row r="200" ht="12" customHeight="1">
      <c r="C200" s="44" t="s">
        <v>135</v>
      </c>
    </row>
    <row r="203" spans="2:11" ht="12" customHeight="1">
      <c r="B203" s="69"/>
      <c r="C203" s="48"/>
      <c r="D203" s="48"/>
      <c r="E203" s="48"/>
      <c r="F203" s="48"/>
      <c r="G203" s="48"/>
      <c r="H203" s="48"/>
      <c r="I203" s="48"/>
      <c r="J203" s="48"/>
      <c r="K203" s="66"/>
    </row>
    <row r="204" spans="2:11" ht="12" customHeight="1">
      <c r="B204" s="146" t="s">
        <v>196</v>
      </c>
      <c r="C204" s="191" t="s">
        <v>198</v>
      </c>
      <c r="D204" s="66"/>
      <c r="E204" s="66"/>
      <c r="F204" s="66"/>
      <c r="G204" s="66"/>
      <c r="H204" s="66"/>
      <c r="I204" s="66"/>
      <c r="J204" s="66"/>
      <c r="K204" s="66"/>
    </row>
    <row r="205" spans="2:11" ht="12" customHeight="1">
      <c r="B205" s="82"/>
      <c r="C205" s="149" t="s">
        <v>474</v>
      </c>
      <c r="D205" s="46"/>
      <c r="E205" s="48"/>
      <c r="F205" s="48"/>
      <c r="G205" s="48"/>
      <c r="H205" s="48"/>
      <c r="I205" s="48"/>
      <c r="J205" s="48"/>
      <c r="K205" s="66"/>
    </row>
    <row r="206" spans="2:11" ht="12" customHeight="1">
      <c r="B206" s="69"/>
      <c r="C206" s="66"/>
      <c r="D206" s="66"/>
      <c r="E206" s="66"/>
      <c r="F206" s="66"/>
      <c r="G206" s="66"/>
      <c r="H206" s="66"/>
      <c r="I206" s="66"/>
      <c r="J206" s="66"/>
      <c r="K206" s="66"/>
    </row>
    <row r="207" spans="2:11" ht="12" customHeight="1">
      <c r="B207" s="69"/>
      <c r="C207" s="437"/>
      <c r="D207" s="438"/>
      <c r="E207" s="438"/>
      <c r="F207" s="415">
        <v>2003</v>
      </c>
      <c r="G207" s="415">
        <v>2004</v>
      </c>
      <c r="H207" s="415">
        <v>2005</v>
      </c>
      <c r="I207" s="415">
        <v>2006</v>
      </c>
      <c r="J207" s="415">
        <v>2007</v>
      </c>
      <c r="K207" s="424">
        <v>2008</v>
      </c>
    </row>
    <row r="208" spans="2:11" ht="12" customHeight="1">
      <c r="B208" s="69"/>
      <c r="C208" s="160"/>
      <c r="D208" s="52"/>
      <c r="E208" s="52"/>
      <c r="F208" s="30"/>
      <c r="G208" s="30"/>
      <c r="H208" s="30"/>
      <c r="I208" s="30"/>
      <c r="J208" s="295"/>
      <c r="K208" s="542"/>
    </row>
    <row r="209" spans="2:11" ht="12" customHeight="1">
      <c r="B209" s="69"/>
      <c r="C209" s="599" t="s">
        <v>198</v>
      </c>
      <c r="D209" s="631"/>
      <c r="E209" s="631"/>
      <c r="F209" s="161">
        <v>95.4940888437218</v>
      </c>
      <c r="G209" s="161">
        <v>100.39741653136903</v>
      </c>
      <c r="H209" s="161">
        <v>108.30420890418475</v>
      </c>
      <c r="I209" s="161">
        <v>115.3536127376913</v>
      </c>
      <c r="J209" s="339">
        <v>126.68552847519325</v>
      </c>
      <c r="K209" s="544">
        <v>140.42585053555072</v>
      </c>
    </row>
    <row r="210" spans="2:11" ht="12" customHeight="1">
      <c r="B210" s="69"/>
      <c r="C210" s="162"/>
      <c r="D210" s="110"/>
      <c r="E210" s="110"/>
      <c r="F210" s="163"/>
      <c r="G210" s="163"/>
      <c r="H210" s="163"/>
      <c r="I210" s="163"/>
      <c r="J210" s="307"/>
      <c r="K210" s="483"/>
    </row>
    <row r="211" spans="2:9" ht="12" customHeight="1">
      <c r="B211" s="69"/>
      <c r="C211" s="164"/>
      <c r="D211" s="52"/>
      <c r="E211" s="52"/>
      <c r="F211" s="165"/>
      <c r="G211" s="165"/>
      <c r="H211" s="165"/>
      <c r="I211" s="165"/>
    </row>
    <row r="212" ht="12" customHeight="1">
      <c r="C212" s="44" t="s">
        <v>149</v>
      </c>
    </row>
    <row r="213" ht="12" customHeight="1">
      <c r="C213" s="44"/>
    </row>
    <row r="216" spans="2:11" s="25" customFormat="1" ht="12" customHeight="1">
      <c r="B216" s="113" t="s">
        <v>77</v>
      </c>
      <c r="C216" s="115" t="s">
        <v>199</v>
      </c>
      <c r="D216" s="116"/>
      <c r="E216" s="116"/>
      <c r="F216" s="116"/>
      <c r="G216" s="116"/>
      <c r="H216" s="106"/>
      <c r="I216" s="106"/>
      <c r="J216" s="106"/>
      <c r="K216" s="106"/>
    </row>
    <row r="218" spans="2:11" ht="12" customHeight="1">
      <c r="B218" s="80" t="s">
        <v>197</v>
      </c>
      <c r="C218" s="24" t="s">
        <v>201</v>
      </c>
      <c r="E218" s="66"/>
      <c r="F218" s="66"/>
      <c r="G218" s="66"/>
      <c r="H218" s="66"/>
      <c r="I218" s="66"/>
      <c r="J218" s="66"/>
      <c r="K218" s="66"/>
    </row>
    <row r="219" spans="2:11" ht="12" customHeight="1">
      <c r="B219" s="99"/>
      <c r="C219" s="166" t="s">
        <v>475</v>
      </c>
      <c r="E219" s="66"/>
      <c r="F219" s="66"/>
      <c r="G219" s="66"/>
      <c r="H219" s="66"/>
      <c r="I219" s="66"/>
      <c r="J219" s="66"/>
      <c r="K219" s="66"/>
    </row>
    <row r="220" spans="2:11" ht="12" customHeight="1">
      <c r="B220" s="69"/>
      <c r="C220" s="66"/>
      <c r="D220" s="66"/>
      <c r="E220" s="66"/>
      <c r="F220" s="66"/>
      <c r="G220" s="66"/>
      <c r="H220" s="66"/>
      <c r="I220" s="100"/>
      <c r="J220" s="66"/>
      <c r="K220" s="66"/>
    </row>
    <row r="221" spans="2:11" ht="12" customHeight="1">
      <c r="B221" s="69"/>
      <c r="C221" s="443"/>
      <c r="D221" s="444"/>
      <c r="E221" s="430"/>
      <c r="F221" s="415">
        <v>2003</v>
      </c>
      <c r="G221" s="415">
        <v>2004</v>
      </c>
      <c r="H221" s="415">
        <v>2005</v>
      </c>
      <c r="I221" s="415">
        <v>2006</v>
      </c>
      <c r="J221" s="415">
        <v>2007</v>
      </c>
      <c r="K221" s="424">
        <v>2008</v>
      </c>
    </row>
    <row r="222" spans="2:11" ht="12" customHeight="1">
      <c r="B222" s="69"/>
      <c r="C222" s="167"/>
      <c r="D222" s="52"/>
      <c r="E222" s="168"/>
      <c r="F222" s="87"/>
      <c r="G222" s="87"/>
      <c r="H222" s="87"/>
      <c r="I222" s="87"/>
      <c r="J222" s="308"/>
      <c r="K222" s="545"/>
    </row>
    <row r="223" spans="2:14" ht="12" customHeight="1">
      <c r="B223" s="49"/>
      <c r="C223" s="31" t="s">
        <v>202</v>
      </c>
      <c r="D223" s="157"/>
      <c r="E223" s="169"/>
      <c r="F223" s="57">
        <v>10003816.745631665</v>
      </c>
      <c r="G223" s="57">
        <v>10649442.524</v>
      </c>
      <c r="H223" s="57">
        <v>11607781.738000002</v>
      </c>
      <c r="I223" s="57">
        <v>12451930.408999998</v>
      </c>
      <c r="J223" s="300">
        <v>13645868.384977717</v>
      </c>
      <c r="K223" s="546">
        <v>15298860.340941077</v>
      </c>
      <c r="M223" s="265"/>
      <c r="N223" s="265"/>
    </row>
    <row r="224" spans="2:14" s="40" customFormat="1" ht="15" customHeight="1">
      <c r="B224" s="171"/>
      <c r="C224" s="38" t="s">
        <v>203</v>
      </c>
      <c r="D224" s="39"/>
      <c r="E224" s="70"/>
      <c r="F224" s="60">
        <v>6663257.892999999</v>
      </c>
      <c r="G224" s="60">
        <v>7168776.217</v>
      </c>
      <c r="H224" s="60">
        <v>7928848.494</v>
      </c>
      <c r="I224" s="60">
        <v>8519810.813000001</v>
      </c>
      <c r="J224" s="301">
        <v>9362006.57457</v>
      </c>
      <c r="K224" s="277">
        <v>10800189.207845101</v>
      </c>
      <c r="M224" s="265"/>
      <c r="N224" s="266"/>
    </row>
    <row r="225" spans="2:14" ht="12" customHeight="1">
      <c r="B225" s="69"/>
      <c r="C225" s="38" t="s">
        <v>204</v>
      </c>
      <c r="D225" s="39"/>
      <c r="E225" s="70"/>
      <c r="F225" s="60">
        <v>863780.9718736666</v>
      </c>
      <c r="G225" s="60">
        <v>823417.242</v>
      </c>
      <c r="H225" s="60">
        <v>828898.682</v>
      </c>
      <c r="I225" s="60">
        <v>858013.7</v>
      </c>
      <c r="J225" s="301">
        <v>932067.9746516627</v>
      </c>
      <c r="K225" s="277">
        <v>958990.1714501656</v>
      </c>
      <c r="M225" s="265"/>
      <c r="N225" s="265"/>
    </row>
    <row r="226" spans="2:14" s="40" customFormat="1" ht="12" customHeight="1">
      <c r="B226" s="68"/>
      <c r="C226" s="38" t="s">
        <v>205</v>
      </c>
      <c r="D226" s="39"/>
      <c r="E226" s="67"/>
      <c r="F226" s="60">
        <v>478686.94090799795</v>
      </c>
      <c r="G226" s="60">
        <v>510437.233</v>
      </c>
      <c r="H226" s="60">
        <v>536797.054</v>
      </c>
      <c r="I226" s="60">
        <v>582991.1910000001</v>
      </c>
      <c r="J226" s="301">
        <v>642400.8673700001</v>
      </c>
      <c r="K226" s="277">
        <v>690762.7927695</v>
      </c>
      <c r="M226" s="265"/>
      <c r="N226" s="266"/>
    </row>
    <row r="227" spans="2:14" ht="12" customHeight="1">
      <c r="B227" s="69"/>
      <c r="C227" s="38" t="s">
        <v>206</v>
      </c>
      <c r="D227" s="39"/>
      <c r="E227" s="67"/>
      <c r="F227" s="60">
        <v>1998090.93985</v>
      </c>
      <c r="G227" s="60">
        <v>2146811.832</v>
      </c>
      <c r="H227" s="60">
        <v>2313237.508</v>
      </c>
      <c r="I227" s="60">
        <v>2491114.7049999996</v>
      </c>
      <c r="J227" s="301">
        <v>2709392.968386052</v>
      </c>
      <c r="K227" s="277">
        <v>2848918.1688763103</v>
      </c>
      <c r="M227" s="265"/>
      <c r="N227" s="265"/>
    </row>
    <row r="228" spans="2:11" ht="12" customHeight="1">
      <c r="B228" s="69"/>
      <c r="C228" s="174"/>
      <c r="D228" s="23"/>
      <c r="E228" s="175"/>
      <c r="F228" s="87"/>
      <c r="G228" s="87"/>
      <c r="H228" s="87"/>
      <c r="I228" s="87"/>
      <c r="J228" s="301"/>
      <c r="K228" s="277"/>
    </row>
    <row r="229" spans="2:11" ht="15" customHeight="1">
      <c r="B229" s="49"/>
      <c r="C229" s="31" t="s">
        <v>207</v>
      </c>
      <c r="D229" s="157"/>
      <c r="E229" s="169"/>
      <c r="F229" s="57">
        <v>5809557.68</v>
      </c>
      <c r="G229" s="57">
        <v>6052269.869000001</v>
      </c>
      <c r="H229" s="57">
        <v>6452306.992000001</v>
      </c>
      <c r="I229" s="57">
        <v>6647683.815</v>
      </c>
      <c r="J229" s="300">
        <v>7035020.542525998</v>
      </c>
      <c r="K229" s="546">
        <v>7517900.103366868</v>
      </c>
    </row>
    <row r="230" spans="2:11" s="40" customFormat="1" ht="15.75" customHeight="1">
      <c r="B230" s="68"/>
      <c r="C230" s="38" t="s">
        <v>203</v>
      </c>
      <c r="D230" s="39"/>
      <c r="E230" s="70"/>
      <c r="F230" s="60">
        <v>3856963.941</v>
      </c>
      <c r="G230" s="60">
        <v>4022902.3830000004</v>
      </c>
      <c r="H230" s="60">
        <v>4344934.17</v>
      </c>
      <c r="I230" s="60">
        <v>4439159.808</v>
      </c>
      <c r="J230" s="301">
        <v>4693466.105</v>
      </c>
      <c r="K230" s="277">
        <v>5116441.224</v>
      </c>
    </row>
    <row r="231" spans="2:11" ht="12" customHeight="1">
      <c r="B231" s="69"/>
      <c r="C231" s="38" t="s">
        <v>204</v>
      </c>
      <c r="D231" s="39"/>
      <c r="E231" s="70"/>
      <c r="F231" s="60">
        <v>541753.537</v>
      </c>
      <c r="G231" s="60">
        <v>516965.368</v>
      </c>
      <c r="H231" s="60">
        <v>512350.88</v>
      </c>
      <c r="I231" s="60">
        <v>534205.523</v>
      </c>
      <c r="J231" s="301">
        <v>551913.719</v>
      </c>
      <c r="K231" s="277">
        <v>525856.755</v>
      </c>
    </row>
    <row r="232" spans="2:11" s="40" customFormat="1" ht="12" customHeight="1">
      <c r="B232" s="68"/>
      <c r="C232" s="38" t="s">
        <v>205</v>
      </c>
      <c r="D232" s="39"/>
      <c r="E232" s="67"/>
      <c r="F232" s="60">
        <v>172853.875</v>
      </c>
      <c r="G232" s="60">
        <v>196237.333</v>
      </c>
      <c r="H232" s="60">
        <v>207661.94600000003</v>
      </c>
      <c r="I232" s="60">
        <v>225863.92099999997</v>
      </c>
      <c r="J232" s="301">
        <v>247908.67052599802</v>
      </c>
      <c r="K232" s="277">
        <v>267028.76636686723</v>
      </c>
    </row>
    <row r="233" spans="2:11" ht="12" customHeight="1">
      <c r="B233" s="69"/>
      <c r="C233" s="38" t="s">
        <v>206</v>
      </c>
      <c r="D233" s="39"/>
      <c r="E233" s="67"/>
      <c r="F233" s="60">
        <v>1237986.327</v>
      </c>
      <c r="G233" s="60">
        <v>1316164.785</v>
      </c>
      <c r="H233" s="60">
        <v>1387359.996</v>
      </c>
      <c r="I233" s="60">
        <v>1448454.5629999998</v>
      </c>
      <c r="J233" s="301">
        <v>1541732.048</v>
      </c>
      <c r="K233" s="277">
        <v>1608573.358</v>
      </c>
    </row>
    <row r="234" spans="2:11" ht="12" customHeight="1">
      <c r="B234" s="69"/>
      <c r="C234" s="176"/>
      <c r="D234" s="177"/>
      <c r="E234" s="71"/>
      <c r="F234" s="104"/>
      <c r="G234" s="104"/>
      <c r="H234" s="104"/>
      <c r="I234" s="104"/>
      <c r="J234" s="311"/>
      <c r="K234" s="547"/>
    </row>
    <row r="235" spans="2:10" ht="9.75" customHeight="1">
      <c r="B235" s="69"/>
      <c r="C235" s="178"/>
      <c r="D235" s="178"/>
      <c r="E235" s="77"/>
      <c r="F235" s="77"/>
      <c r="G235" s="87"/>
      <c r="H235" s="87"/>
      <c r="I235" s="87"/>
      <c r="J235" s="87"/>
    </row>
    <row r="236" spans="2:12" ht="12" customHeight="1">
      <c r="B236" s="69"/>
      <c r="C236" s="179" t="s">
        <v>135</v>
      </c>
      <c r="D236" s="363"/>
      <c r="E236" s="363"/>
      <c r="F236" s="363"/>
      <c r="G236" s="363"/>
      <c r="H236" s="159"/>
      <c r="I236" s="159"/>
      <c r="J236" s="159"/>
      <c r="K236" s="159"/>
      <c r="L236" s="159"/>
    </row>
    <row r="237" spans="2:12" ht="4.5" customHeight="1">
      <c r="B237" s="69"/>
      <c r="C237" s="1"/>
      <c r="D237" s="1"/>
      <c r="E237" s="1"/>
      <c r="F237" s="1"/>
      <c r="G237" s="1"/>
      <c r="H237" s="1"/>
      <c r="I237" s="1"/>
      <c r="J237" s="1"/>
      <c r="K237" s="1"/>
      <c r="L237" s="1"/>
    </row>
    <row r="238" spans="2:11" ht="12" customHeight="1">
      <c r="B238" s="69"/>
      <c r="D238" s="66"/>
      <c r="E238" s="66"/>
      <c r="F238" s="100"/>
      <c r="G238" s="66"/>
      <c r="H238" s="66"/>
      <c r="I238" s="66"/>
      <c r="J238" s="66"/>
      <c r="K238" s="142"/>
    </row>
    <row r="239" spans="2:11" ht="12" customHeight="1">
      <c r="B239" s="69"/>
      <c r="C239" s="179"/>
      <c r="D239" s="66"/>
      <c r="E239" s="66"/>
      <c r="F239" s="100"/>
      <c r="G239" s="66"/>
      <c r="H239" s="66"/>
      <c r="I239" s="66"/>
      <c r="J239" s="66"/>
      <c r="K239" s="142"/>
    </row>
    <row r="240" spans="2:11" ht="12" customHeight="1">
      <c r="B240" s="69"/>
      <c r="C240" s="179"/>
      <c r="D240" s="66"/>
      <c r="E240" s="66"/>
      <c r="F240" s="100"/>
      <c r="G240" s="66"/>
      <c r="H240" s="66"/>
      <c r="I240" s="66"/>
      <c r="J240" s="66"/>
      <c r="K240" s="142"/>
    </row>
    <row r="241" spans="2:11" ht="12" customHeight="1">
      <c r="B241" s="69"/>
      <c r="C241" s="179"/>
      <c r="D241" s="66"/>
      <c r="E241" s="66"/>
      <c r="F241" s="100"/>
      <c r="G241" s="66"/>
      <c r="H241" s="66"/>
      <c r="I241" s="66"/>
      <c r="J241" s="66"/>
      <c r="K241" s="142"/>
    </row>
    <row r="242" spans="2:11" ht="12" customHeight="1">
      <c r="B242" s="80" t="s">
        <v>200</v>
      </c>
      <c r="C242" s="24" t="s">
        <v>209</v>
      </c>
      <c r="E242" s="66"/>
      <c r="F242" s="66"/>
      <c r="G242" s="66"/>
      <c r="H242" s="66"/>
      <c r="I242" s="66"/>
      <c r="J242" s="66"/>
      <c r="K242" s="66"/>
    </row>
    <row r="243" spans="2:11" ht="12" customHeight="1">
      <c r="B243" s="99"/>
      <c r="C243" s="166" t="s">
        <v>475</v>
      </c>
      <c r="E243" s="66"/>
      <c r="F243" s="66"/>
      <c r="G243" s="66"/>
      <c r="H243" s="66"/>
      <c r="I243" s="66"/>
      <c r="J243" s="66"/>
      <c r="K243" s="66"/>
    </row>
    <row r="244" spans="2:11" ht="12" customHeight="1">
      <c r="B244" s="69"/>
      <c r="C244" s="66"/>
      <c r="D244" s="66"/>
      <c r="E244" s="66"/>
      <c r="F244" s="66"/>
      <c r="G244" s="66"/>
      <c r="H244" s="66"/>
      <c r="I244" s="100"/>
      <c r="J244" s="66"/>
      <c r="K244" s="66"/>
    </row>
    <row r="245" spans="2:11" ht="12" customHeight="1">
      <c r="B245" s="69"/>
      <c r="C245" s="437"/>
      <c r="D245" s="438"/>
      <c r="E245" s="439"/>
      <c r="F245" s="415">
        <v>2003</v>
      </c>
      <c r="G245" s="415">
        <v>2004</v>
      </c>
      <c r="H245" s="415">
        <v>2005</v>
      </c>
      <c r="I245" s="415">
        <v>2006</v>
      </c>
      <c r="J245" s="415">
        <v>2007</v>
      </c>
      <c r="K245" s="424">
        <v>2008</v>
      </c>
    </row>
    <row r="246" spans="2:11" ht="12" customHeight="1">
      <c r="B246" s="69"/>
      <c r="C246" s="167"/>
      <c r="D246" s="52"/>
      <c r="E246" s="168"/>
      <c r="F246" s="87"/>
      <c r="G246" s="87"/>
      <c r="H246" s="87"/>
      <c r="I246" s="87"/>
      <c r="J246" s="308"/>
      <c r="K246" s="545"/>
    </row>
    <row r="247" spans="2:11" ht="12" customHeight="1">
      <c r="B247" s="49"/>
      <c r="C247" s="31" t="s">
        <v>202</v>
      </c>
      <c r="D247" s="157"/>
      <c r="E247" s="169"/>
      <c r="F247" s="57">
        <v>10322175.758353956</v>
      </c>
      <c r="G247" s="57">
        <v>11004573.704</v>
      </c>
      <c r="H247" s="57">
        <v>11936970.191</v>
      </c>
      <c r="I247" s="57">
        <v>12745084.089000002</v>
      </c>
      <c r="J247" s="309">
        <v>13913869.227074584</v>
      </c>
      <c r="K247" s="546">
        <v>15450634.013379524</v>
      </c>
    </row>
    <row r="248" spans="2:11" s="40" customFormat="1" ht="15" customHeight="1">
      <c r="B248" s="171"/>
      <c r="C248" s="38" t="s">
        <v>203</v>
      </c>
      <c r="D248" s="39"/>
      <c r="E248" s="70"/>
      <c r="F248" s="60">
        <v>6663257.892999999</v>
      </c>
      <c r="G248" s="60">
        <v>7168776.217</v>
      </c>
      <c r="H248" s="60">
        <v>7928848.494</v>
      </c>
      <c r="I248" s="60">
        <v>8519810.813000001</v>
      </c>
      <c r="J248" s="310">
        <v>9362006.57457</v>
      </c>
      <c r="K248" s="277">
        <v>10800189.207845101</v>
      </c>
    </row>
    <row r="249" spans="2:11" ht="12" customHeight="1">
      <c r="B249" s="69"/>
      <c r="C249" s="38" t="s">
        <v>210</v>
      </c>
      <c r="D249" s="39"/>
      <c r="E249" s="70"/>
      <c r="F249" s="60">
        <v>1235168.2672583335</v>
      </c>
      <c r="G249" s="60">
        <v>1176258.955</v>
      </c>
      <c r="H249" s="60">
        <v>1147515.783</v>
      </c>
      <c r="I249" s="60">
        <v>1118996.4170000001</v>
      </c>
      <c r="J249" s="310">
        <v>1177347.7695766666</v>
      </c>
      <c r="K249" s="277">
        <v>1132998.987350509</v>
      </c>
    </row>
    <row r="250" spans="2:11" s="40" customFormat="1" ht="12" customHeight="1">
      <c r="B250" s="68"/>
      <c r="C250" s="38" t="s">
        <v>211</v>
      </c>
      <c r="D250" s="39"/>
      <c r="E250" s="67"/>
      <c r="F250" s="60">
        <v>424703.3625056229</v>
      </c>
      <c r="G250" s="60">
        <v>511891.837</v>
      </c>
      <c r="H250" s="60">
        <v>546465.043</v>
      </c>
      <c r="I250" s="60">
        <v>612813.392</v>
      </c>
      <c r="J250" s="310">
        <v>669354.4636193232</v>
      </c>
      <c r="K250" s="277">
        <v>681818.5699708436</v>
      </c>
    </row>
    <row r="251" spans="2:11" s="40" customFormat="1" ht="12" customHeight="1">
      <c r="B251" s="68"/>
      <c r="C251" s="38" t="s">
        <v>206</v>
      </c>
      <c r="D251" s="39"/>
      <c r="E251" s="67"/>
      <c r="F251" s="60">
        <v>1999046.2355900002</v>
      </c>
      <c r="G251" s="60">
        <v>2147646.695</v>
      </c>
      <c r="H251" s="60">
        <v>2314140.871</v>
      </c>
      <c r="I251" s="60">
        <v>2493463.467</v>
      </c>
      <c r="J251" s="310">
        <v>2705160.4193085926</v>
      </c>
      <c r="K251" s="277">
        <v>2835627.2482130695</v>
      </c>
    </row>
    <row r="252" spans="2:11" ht="12" customHeight="1">
      <c r="B252" s="69"/>
      <c r="C252" s="174"/>
      <c r="D252" s="23"/>
      <c r="E252" s="175"/>
      <c r="F252" s="60"/>
      <c r="G252" s="60"/>
      <c r="H252" s="60"/>
      <c r="I252" s="60"/>
      <c r="J252" s="310"/>
      <c r="K252" s="277"/>
    </row>
    <row r="253" spans="2:11" ht="12" customHeight="1">
      <c r="B253" s="49"/>
      <c r="C253" s="31" t="s">
        <v>207</v>
      </c>
      <c r="D253" s="157"/>
      <c r="E253" s="169"/>
      <c r="F253" s="57">
        <v>5932650.0709999995</v>
      </c>
      <c r="G253" s="57">
        <v>6174529.9120000005</v>
      </c>
      <c r="H253" s="57">
        <v>6550074.244000001</v>
      </c>
      <c r="I253" s="57">
        <v>6693244.875</v>
      </c>
      <c r="J253" s="309">
        <v>7064437.379999999</v>
      </c>
      <c r="K253" s="546">
        <v>7511282.958970556</v>
      </c>
    </row>
    <row r="254" spans="2:11" s="40" customFormat="1" ht="16.5" customHeight="1">
      <c r="B254" s="68"/>
      <c r="C254" s="38" t="s">
        <v>203</v>
      </c>
      <c r="D254" s="39"/>
      <c r="E254" s="70"/>
      <c r="F254" s="60">
        <v>3856963.941</v>
      </c>
      <c r="G254" s="60">
        <v>4022902.3830000004</v>
      </c>
      <c r="H254" s="60">
        <v>4344934.17</v>
      </c>
      <c r="I254" s="60">
        <v>4439159.808</v>
      </c>
      <c r="J254" s="310">
        <v>4693466.105</v>
      </c>
      <c r="K254" s="277">
        <v>5116441.224</v>
      </c>
    </row>
    <row r="255" spans="2:11" ht="12" customHeight="1">
      <c r="B255" s="69"/>
      <c r="C255" s="38" t="s">
        <v>210</v>
      </c>
      <c r="D255" s="39"/>
      <c r="E255" s="70"/>
      <c r="F255" s="60">
        <v>691109.8119999999</v>
      </c>
      <c r="G255" s="60">
        <v>658543.954</v>
      </c>
      <c r="H255" s="60">
        <v>626505.209</v>
      </c>
      <c r="I255" s="60">
        <v>593410.203</v>
      </c>
      <c r="J255" s="310">
        <v>609986.387</v>
      </c>
      <c r="K255" s="277">
        <v>577020.7189242654</v>
      </c>
    </row>
    <row r="256" spans="2:11" s="40" customFormat="1" ht="12" customHeight="1">
      <c r="B256" s="68"/>
      <c r="C256" s="38" t="s">
        <v>211</v>
      </c>
      <c r="D256" s="39"/>
      <c r="E256" s="67"/>
      <c r="F256" s="60">
        <v>144764.25</v>
      </c>
      <c r="G256" s="60">
        <v>175485.16700000002</v>
      </c>
      <c r="H256" s="60">
        <v>188975.731</v>
      </c>
      <c r="I256" s="60">
        <v>206072.54499999998</v>
      </c>
      <c r="J256" s="310">
        <v>217294.342</v>
      </c>
      <c r="K256" s="277">
        <v>224210.61299999998</v>
      </c>
    </row>
    <row r="257" spans="2:11" s="40" customFormat="1" ht="12" customHeight="1">
      <c r="B257" s="68"/>
      <c r="C257" s="38" t="s">
        <v>206</v>
      </c>
      <c r="D257" s="39"/>
      <c r="E257" s="67"/>
      <c r="F257" s="60">
        <v>1239812.068</v>
      </c>
      <c r="G257" s="60">
        <v>1317598.408</v>
      </c>
      <c r="H257" s="60">
        <v>1389659.134</v>
      </c>
      <c r="I257" s="60">
        <v>1454602.3190000001</v>
      </c>
      <c r="J257" s="310">
        <v>1543690.546</v>
      </c>
      <c r="K257" s="277">
        <v>1593610.4030462904</v>
      </c>
    </row>
    <row r="258" spans="2:11" ht="12" customHeight="1">
      <c r="B258" s="69"/>
      <c r="C258" s="181"/>
      <c r="D258" s="110"/>
      <c r="E258" s="182"/>
      <c r="F258" s="104"/>
      <c r="G258" s="104"/>
      <c r="H258" s="104"/>
      <c r="I258" s="104"/>
      <c r="J258" s="312"/>
      <c r="K258" s="548"/>
    </row>
    <row r="259" spans="2:10" ht="5.25" customHeight="1">
      <c r="B259" s="69"/>
      <c r="C259" s="183"/>
      <c r="D259" s="52"/>
      <c r="E259" s="184"/>
      <c r="F259" s="184"/>
      <c r="G259" s="87"/>
      <c r="H259" s="87"/>
      <c r="I259" s="87"/>
      <c r="J259" s="87"/>
    </row>
    <row r="260" spans="2:11" ht="12" customHeight="1">
      <c r="B260" s="106"/>
      <c r="C260" s="179" t="s">
        <v>135</v>
      </c>
      <c r="D260" s="364"/>
      <c r="E260" s="106"/>
      <c r="F260" s="106"/>
      <c r="G260" s="106"/>
      <c r="H260" s="66"/>
      <c r="I260" s="66"/>
      <c r="J260" s="66"/>
      <c r="K260" s="66"/>
    </row>
    <row r="261" spans="2:12" ht="3" customHeight="1">
      <c r="B261" s="106"/>
      <c r="C261" s="1"/>
      <c r="D261" s="267"/>
      <c r="E261" s="159"/>
      <c r="F261" s="159"/>
      <c r="G261" s="159"/>
      <c r="H261" s="159"/>
      <c r="I261" s="159"/>
      <c r="J261" s="159"/>
      <c r="K261" s="159"/>
      <c r="L261" s="159"/>
    </row>
    <row r="262" spans="2:11" ht="12" customHeight="1">
      <c r="B262" s="69"/>
      <c r="D262" s="267"/>
      <c r="E262" s="66"/>
      <c r="F262" s="66"/>
      <c r="G262" s="66"/>
      <c r="H262" s="66"/>
      <c r="I262" s="66"/>
      <c r="J262" s="66"/>
      <c r="K262" s="66"/>
    </row>
    <row r="263" spans="2:11" ht="12" customHeight="1">
      <c r="B263" s="69"/>
      <c r="C263" s="179"/>
      <c r="D263" s="267"/>
      <c r="E263" s="66"/>
      <c r="F263" s="66"/>
      <c r="G263" s="66"/>
      <c r="H263" s="66"/>
      <c r="I263" s="66"/>
      <c r="J263" s="66"/>
      <c r="K263" s="66"/>
    </row>
    <row r="264" spans="2:11" ht="12" customHeight="1">
      <c r="B264" s="69"/>
      <c r="C264" s="179"/>
      <c r="D264" s="267"/>
      <c r="E264" s="66"/>
      <c r="F264" s="66"/>
      <c r="G264" s="66"/>
      <c r="H264" s="66"/>
      <c r="I264" s="66"/>
      <c r="J264" s="66"/>
      <c r="K264" s="66"/>
    </row>
    <row r="265" spans="2:11" ht="12" customHeight="1">
      <c r="B265" s="69"/>
      <c r="C265" s="50"/>
      <c r="D265" s="66"/>
      <c r="E265" s="66"/>
      <c r="F265" s="66"/>
      <c r="G265" s="66"/>
      <c r="H265" s="66"/>
      <c r="I265" s="66"/>
      <c r="J265" s="66"/>
      <c r="K265" s="66"/>
    </row>
    <row r="266" spans="2:11" ht="12" customHeight="1">
      <c r="B266" s="80" t="s">
        <v>208</v>
      </c>
      <c r="C266" s="24" t="s">
        <v>213</v>
      </c>
      <c r="D266" s="66"/>
      <c r="E266" s="66"/>
      <c r="F266" s="66"/>
      <c r="G266" s="66"/>
      <c r="H266" s="66"/>
      <c r="I266" s="66"/>
      <c r="J266" s="66"/>
      <c r="K266" s="66"/>
    </row>
    <row r="267" spans="2:11" ht="12" customHeight="1">
      <c r="B267" s="99"/>
      <c r="C267" s="166" t="s">
        <v>476</v>
      </c>
      <c r="D267" s="66"/>
      <c r="E267" s="66"/>
      <c r="F267" s="66"/>
      <c r="G267" s="66"/>
      <c r="H267" s="66"/>
      <c r="I267" s="66"/>
      <c r="J267" s="66"/>
      <c r="K267" s="66"/>
    </row>
    <row r="268" spans="2:11" ht="12" customHeight="1">
      <c r="B268" s="185"/>
      <c r="C268" s="186"/>
      <c r="D268" s="66"/>
      <c r="E268" s="66"/>
      <c r="F268" s="66"/>
      <c r="G268" s="66"/>
      <c r="H268" s="66"/>
      <c r="I268" s="66"/>
      <c r="J268" s="66"/>
      <c r="K268" s="66"/>
    </row>
    <row r="269" spans="2:10" ht="12" customHeight="1">
      <c r="B269" s="69"/>
      <c r="C269" s="437"/>
      <c r="D269" s="439"/>
      <c r="E269" s="415">
        <v>2003</v>
      </c>
      <c r="F269" s="415">
        <v>2004</v>
      </c>
      <c r="G269" s="415">
        <v>2005</v>
      </c>
      <c r="H269" s="415">
        <v>2006</v>
      </c>
      <c r="I269" s="415">
        <v>2007</v>
      </c>
      <c r="J269" s="424">
        <v>2008</v>
      </c>
    </row>
    <row r="270" spans="2:10" ht="12" customHeight="1">
      <c r="B270" s="69"/>
      <c r="C270" s="167"/>
      <c r="D270" s="168"/>
      <c r="E270" s="187"/>
      <c r="F270" s="187"/>
      <c r="G270" s="187"/>
      <c r="H270" s="187"/>
      <c r="I270" s="313"/>
      <c r="J270" s="549"/>
    </row>
    <row r="271" spans="2:10" ht="12" customHeight="1">
      <c r="B271" s="69"/>
      <c r="C271" s="632" t="s">
        <v>214</v>
      </c>
      <c r="D271" s="633"/>
      <c r="E271" s="188">
        <v>2296158.8370000003</v>
      </c>
      <c r="F271" s="188">
        <v>2518155.91</v>
      </c>
      <c r="G271" s="188">
        <v>4652031.266</v>
      </c>
      <c r="H271" s="188">
        <v>12457855.864</v>
      </c>
      <c r="I271" s="314">
        <v>18554867.405</v>
      </c>
      <c r="J271" s="550">
        <v>23302098.816</v>
      </c>
    </row>
    <row r="272" spans="2:10" ht="12" customHeight="1">
      <c r="B272" s="69"/>
      <c r="C272" s="176"/>
      <c r="D272" s="154"/>
      <c r="E272" s="189"/>
      <c r="F272" s="189"/>
      <c r="G272" s="189"/>
      <c r="H272" s="189"/>
      <c r="I272" s="315"/>
      <c r="J272" s="551"/>
    </row>
    <row r="273" spans="2:10" ht="6.75" customHeight="1">
      <c r="B273" s="69"/>
      <c r="C273" s="178"/>
      <c r="D273" s="155"/>
      <c r="E273" s="155"/>
      <c r="F273" s="155"/>
      <c r="G273" s="190"/>
      <c r="H273" s="190"/>
      <c r="I273" s="190"/>
      <c r="J273" s="190"/>
    </row>
    <row r="274" spans="2:10" ht="12" customHeight="1">
      <c r="B274" s="69"/>
      <c r="C274" s="179" t="s">
        <v>135</v>
      </c>
      <c r="D274" s="361"/>
      <c r="E274" s="361"/>
      <c r="F274" s="361"/>
      <c r="G274" s="362"/>
      <c r="H274" s="190"/>
      <c r="I274" s="190"/>
      <c r="J274" s="190"/>
    </row>
    <row r="275" spans="2:10" ht="4.5" customHeight="1">
      <c r="B275" s="69"/>
      <c r="C275" s="1"/>
      <c r="D275" s="155"/>
      <c r="E275" s="155"/>
      <c r="F275" s="155"/>
      <c r="G275" s="190"/>
      <c r="H275" s="190"/>
      <c r="I275" s="190"/>
      <c r="J275" s="190"/>
    </row>
    <row r="276" spans="2:10" ht="9" customHeight="1">
      <c r="B276" s="69"/>
      <c r="D276" s="155"/>
      <c r="E276" s="155"/>
      <c r="F276" s="155"/>
      <c r="G276" s="190"/>
      <c r="H276" s="190"/>
      <c r="I276" s="190"/>
      <c r="J276" s="190"/>
    </row>
    <row r="277" spans="2:10" ht="12" customHeight="1">
      <c r="B277" s="69"/>
      <c r="C277" s="178"/>
      <c r="D277" s="155"/>
      <c r="E277" s="155"/>
      <c r="F277" s="155"/>
      <c r="G277" s="190"/>
      <c r="H277" s="190"/>
      <c r="I277" s="190"/>
      <c r="J277" s="190"/>
    </row>
    <row r="278" spans="2:10" ht="12" customHeight="1">
      <c r="B278" s="69"/>
      <c r="C278" s="178"/>
      <c r="D278" s="155"/>
      <c r="E278" s="155"/>
      <c r="F278" s="155"/>
      <c r="G278" s="190"/>
      <c r="H278" s="190"/>
      <c r="I278" s="190"/>
      <c r="J278" s="190"/>
    </row>
    <row r="280" spans="2:12" s="25" customFormat="1" ht="12" customHeight="1">
      <c r="B280" s="113" t="s">
        <v>46</v>
      </c>
      <c r="C280" s="115" t="s">
        <v>215</v>
      </c>
      <c r="D280" s="145"/>
      <c r="E280" s="145"/>
      <c r="F280" s="145"/>
      <c r="G280" s="145"/>
      <c r="H280" s="145"/>
      <c r="I280" s="145"/>
      <c r="J280" s="145"/>
      <c r="K280" s="145"/>
      <c r="L280" s="145"/>
    </row>
    <row r="282" spans="2:11" ht="12" customHeight="1">
      <c r="B282" s="80" t="s">
        <v>212</v>
      </c>
      <c r="C282" s="191" t="s">
        <v>293</v>
      </c>
      <c r="D282" s="46"/>
      <c r="E282" s="46"/>
      <c r="F282" s="46"/>
      <c r="G282" s="46"/>
      <c r="H282" s="46"/>
      <c r="I282" s="46"/>
      <c r="J282" s="48"/>
      <c r="K282" s="66"/>
    </row>
    <row r="283" spans="2:11" ht="12" customHeight="1">
      <c r="B283" s="99"/>
      <c r="C283" s="27" t="s">
        <v>477</v>
      </c>
      <c r="D283" s="46"/>
      <c r="E283" s="48"/>
      <c r="F283" s="48"/>
      <c r="G283" s="48"/>
      <c r="H283" s="48"/>
      <c r="I283" s="48"/>
      <c r="J283" s="48"/>
      <c r="K283" s="66"/>
    </row>
    <row r="284" spans="2:11" ht="12" customHeight="1">
      <c r="B284" s="69"/>
      <c r="C284" s="192"/>
      <c r="D284" s="66"/>
      <c r="E284" s="66"/>
      <c r="F284" s="66"/>
      <c r="G284" s="66"/>
      <c r="H284" s="100"/>
      <c r="I284" s="66"/>
      <c r="J284" s="66"/>
      <c r="K284" s="66"/>
    </row>
    <row r="285" spans="2:13" ht="12" customHeight="1">
      <c r="B285" s="69"/>
      <c r="C285" s="413"/>
      <c r="D285" s="414"/>
      <c r="E285" s="414"/>
      <c r="F285" s="415">
        <v>2001</v>
      </c>
      <c r="G285" s="415">
        <v>2002</v>
      </c>
      <c r="H285" s="415">
        <v>2003</v>
      </c>
      <c r="I285" s="415">
        <v>2004</v>
      </c>
      <c r="J285" s="415">
        <v>2005</v>
      </c>
      <c r="K285" s="415">
        <v>2006</v>
      </c>
      <c r="L285" s="415">
        <v>2007</v>
      </c>
      <c r="M285" s="424">
        <v>2008</v>
      </c>
    </row>
    <row r="286" spans="2:13" ht="12" customHeight="1">
      <c r="B286" s="69"/>
      <c r="C286" s="160"/>
      <c r="D286" s="52"/>
      <c r="E286" s="52"/>
      <c r="F286" s="193"/>
      <c r="G286" s="193"/>
      <c r="H286" s="193"/>
      <c r="I286" s="193"/>
      <c r="J286" s="193"/>
      <c r="K286" s="193"/>
      <c r="L286" s="295"/>
      <c r="M286" s="378"/>
    </row>
    <row r="287" spans="2:13" ht="12" customHeight="1">
      <c r="B287" s="268"/>
      <c r="C287" s="460" t="s">
        <v>258</v>
      </c>
      <c r="D287" s="448"/>
      <c r="E287" s="448"/>
      <c r="F287" s="434">
        <v>3023834</v>
      </c>
      <c r="G287" s="434">
        <v>3348648</v>
      </c>
      <c r="H287" s="434">
        <v>3494492</v>
      </c>
      <c r="I287" s="434">
        <v>3630597</v>
      </c>
      <c r="J287" s="434">
        <v>3772814</v>
      </c>
      <c r="K287" s="434">
        <v>3825179</v>
      </c>
      <c r="L287" s="434">
        <v>4039792</v>
      </c>
      <c r="M287" s="449">
        <v>4269717</v>
      </c>
    </row>
    <row r="288" spans="2:13" ht="12" customHeight="1">
      <c r="B288" s="69"/>
      <c r="C288" s="194"/>
      <c r="D288" s="23"/>
      <c r="E288" s="23"/>
      <c r="F288" s="60"/>
      <c r="G288" s="60"/>
      <c r="H288" s="60"/>
      <c r="I288" s="60"/>
      <c r="J288" s="60"/>
      <c r="K288" s="60"/>
      <c r="L288" s="301"/>
      <c r="M288" s="61"/>
    </row>
    <row r="289" spans="2:13" s="40" customFormat="1" ht="12" customHeight="1">
      <c r="B289" s="68"/>
      <c r="C289" s="38" t="s">
        <v>0</v>
      </c>
      <c r="D289" s="39"/>
      <c r="E289" s="39"/>
      <c r="F289" s="60">
        <v>768769</v>
      </c>
      <c r="G289" s="60">
        <v>860514</v>
      </c>
      <c r="H289" s="60">
        <v>909163</v>
      </c>
      <c r="I289" s="60">
        <v>970301</v>
      </c>
      <c r="J289" s="60">
        <v>1013234</v>
      </c>
      <c r="K289" s="60">
        <v>1125211</v>
      </c>
      <c r="L289" s="310">
        <v>1208386</v>
      </c>
      <c r="M289" s="277">
        <v>1300508</v>
      </c>
    </row>
    <row r="290" spans="2:13" ht="12" customHeight="1">
      <c r="B290" s="69"/>
      <c r="C290" s="38" t="s">
        <v>1</v>
      </c>
      <c r="D290" s="39"/>
      <c r="E290" s="39"/>
      <c r="F290" s="60">
        <v>438007</v>
      </c>
      <c r="G290" s="60">
        <v>463671</v>
      </c>
      <c r="H290" s="60">
        <v>478942</v>
      </c>
      <c r="I290" s="60">
        <v>501291</v>
      </c>
      <c r="J290" s="60">
        <v>527567</v>
      </c>
      <c r="K290" s="60">
        <v>530966</v>
      </c>
      <c r="L290" s="310">
        <v>563516</v>
      </c>
      <c r="M290" s="277">
        <v>587872</v>
      </c>
    </row>
    <row r="291" spans="2:13" s="40" customFormat="1" ht="12" customHeight="1">
      <c r="B291" s="68"/>
      <c r="C291" s="38" t="s">
        <v>2</v>
      </c>
      <c r="D291" s="39"/>
      <c r="E291" s="39"/>
      <c r="F291" s="60">
        <v>1454240</v>
      </c>
      <c r="G291" s="60">
        <v>1599252</v>
      </c>
      <c r="H291" s="60">
        <v>1661194</v>
      </c>
      <c r="I291" s="60">
        <v>1701300</v>
      </c>
      <c r="J291" s="60">
        <v>1757371</v>
      </c>
      <c r="K291" s="60">
        <v>1708294</v>
      </c>
      <c r="L291" s="310">
        <v>1768867</v>
      </c>
      <c r="M291" s="277">
        <v>1849790</v>
      </c>
    </row>
    <row r="292" spans="2:13" ht="12" customHeight="1">
      <c r="B292" s="69"/>
      <c r="C292" s="38" t="s">
        <v>3</v>
      </c>
      <c r="D292" s="39"/>
      <c r="E292" s="39"/>
      <c r="F292" s="60">
        <v>83304</v>
      </c>
      <c r="G292" s="60">
        <v>118695</v>
      </c>
      <c r="H292" s="60">
        <v>122067</v>
      </c>
      <c r="I292" s="60">
        <v>123632</v>
      </c>
      <c r="J292" s="60">
        <v>128024</v>
      </c>
      <c r="K292" s="60">
        <v>122282</v>
      </c>
      <c r="L292" s="310">
        <v>147747</v>
      </c>
      <c r="M292" s="277">
        <v>161504</v>
      </c>
    </row>
    <row r="293" spans="2:13" s="40" customFormat="1" ht="12" customHeight="1">
      <c r="B293" s="68"/>
      <c r="C293" s="38" t="s">
        <v>4</v>
      </c>
      <c r="D293" s="39"/>
      <c r="E293" s="39"/>
      <c r="F293" s="60">
        <v>149388</v>
      </c>
      <c r="G293" s="60">
        <v>172237</v>
      </c>
      <c r="H293" s="60">
        <v>184107</v>
      </c>
      <c r="I293" s="60">
        <v>191727</v>
      </c>
      <c r="J293" s="60">
        <v>203937</v>
      </c>
      <c r="K293" s="60">
        <v>194824</v>
      </c>
      <c r="L293" s="310">
        <v>204791</v>
      </c>
      <c r="M293" s="277">
        <v>213321</v>
      </c>
    </row>
    <row r="294" spans="2:13" ht="12" customHeight="1">
      <c r="B294" s="69"/>
      <c r="C294" s="38" t="s">
        <v>5</v>
      </c>
      <c r="D294" s="39"/>
      <c r="E294" s="39"/>
      <c r="F294" s="60">
        <v>52690</v>
      </c>
      <c r="G294" s="60">
        <v>53243</v>
      </c>
      <c r="H294" s="60">
        <v>54227</v>
      </c>
      <c r="I294" s="60">
        <v>55403</v>
      </c>
      <c r="J294" s="60">
        <v>55888</v>
      </c>
      <c r="K294" s="60">
        <v>55891</v>
      </c>
      <c r="L294" s="310">
        <v>55891</v>
      </c>
      <c r="M294" s="277">
        <v>66026</v>
      </c>
    </row>
    <row r="295" spans="2:13" s="40" customFormat="1" ht="10.5" customHeight="1">
      <c r="B295" s="68"/>
      <c r="C295" s="38" t="s">
        <v>6</v>
      </c>
      <c r="D295" s="39"/>
      <c r="E295" s="39"/>
      <c r="F295" s="60">
        <v>77436</v>
      </c>
      <c r="G295" s="60">
        <v>81036</v>
      </c>
      <c r="H295" s="60">
        <v>84792</v>
      </c>
      <c r="I295" s="60">
        <v>86943</v>
      </c>
      <c r="J295" s="60">
        <v>86793</v>
      </c>
      <c r="K295" s="60">
        <v>87711</v>
      </c>
      <c r="L295" s="310">
        <v>90594</v>
      </c>
      <c r="M295" s="277">
        <v>90696</v>
      </c>
    </row>
    <row r="296" spans="2:13" ht="12" customHeight="1">
      <c r="B296" s="69"/>
      <c r="C296" s="176"/>
      <c r="D296" s="177"/>
      <c r="E296" s="177"/>
      <c r="F296" s="195"/>
      <c r="G296" s="195"/>
      <c r="H296" s="195"/>
      <c r="I296" s="195"/>
      <c r="J296" s="43"/>
      <c r="K296" s="43"/>
      <c r="L296" s="299"/>
      <c r="M296" s="467"/>
    </row>
    <row r="297" spans="2:11" ht="11.25" customHeight="1">
      <c r="B297" s="69"/>
      <c r="C297" s="179"/>
      <c r="D297" s="66"/>
      <c r="E297" s="66"/>
      <c r="F297" s="66"/>
      <c r="G297" s="66"/>
      <c r="H297" s="66"/>
      <c r="I297" s="66"/>
      <c r="J297" s="66"/>
      <c r="K297" s="66"/>
    </row>
    <row r="298" spans="2:13" ht="28.5" customHeight="1">
      <c r="B298" s="69"/>
      <c r="C298" s="608" t="s">
        <v>257</v>
      </c>
      <c r="D298" s="608"/>
      <c r="E298" s="608"/>
      <c r="F298" s="608"/>
      <c r="G298" s="608"/>
      <c r="H298" s="608"/>
      <c r="I298" s="608"/>
      <c r="J298" s="608"/>
      <c r="K298" s="608"/>
      <c r="L298" s="608"/>
      <c r="M298" s="608"/>
    </row>
    <row r="299" spans="2:11" ht="6.75" customHeight="1">
      <c r="B299" s="69"/>
      <c r="C299" s="196"/>
      <c r="D299" s="66"/>
      <c r="E299" s="66"/>
      <c r="F299" s="66"/>
      <c r="G299" s="66"/>
      <c r="H299" s="66"/>
      <c r="I299" s="66"/>
      <c r="J299" s="66"/>
      <c r="K299" s="66"/>
    </row>
    <row r="300" spans="2:11" ht="12" customHeight="1">
      <c r="B300" s="69"/>
      <c r="C300" s="179" t="s">
        <v>135</v>
      </c>
      <c r="D300" s="66"/>
      <c r="E300" s="66"/>
      <c r="F300" s="66"/>
      <c r="G300" s="66"/>
      <c r="H300" s="66"/>
      <c r="I300" s="66"/>
      <c r="J300" s="66"/>
      <c r="K300" s="66"/>
    </row>
    <row r="301" spans="2:11" ht="12" customHeight="1">
      <c r="B301" s="69"/>
      <c r="C301" s="179"/>
      <c r="D301" s="66"/>
      <c r="E301" s="66"/>
      <c r="F301" s="66"/>
      <c r="G301" s="66"/>
      <c r="H301" s="66"/>
      <c r="I301" s="66"/>
      <c r="J301" s="66"/>
      <c r="K301" s="66"/>
    </row>
    <row r="302" spans="2:11" ht="12" customHeight="1">
      <c r="B302" s="69"/>
      <c r="C302" s="179"/>
      <c r="D302" s="66"/>
      <c r="E302" s="66"/>
      <c r="F302" s="66"/>
      <c r="G302" s="66"/>
      <c r="H302" s="66"/>
      <c r="I302" s="66"/>
      <c r="J302" s="66"/>
      <c r="K302" s="66"/>
    </row>
    <row r="303" spans="2:11" ht="12" customHeight="1">
      <c r="B303" s="69"/>
      <c r="C303" s="197"/>
      <c r="D303" s="66"/>
      <c r="E303" s="66"/>
      <c r="F303" s="66"/>
      <c r="G303" s="66"/>
      <c r="H303" s="66"/>
      <c r="I303" s="66"/>
      <c r="J303" s="66"/>
      <c r="K303" s="66"/>
    </row>
    <row r="304" spans="2:11" ht="12" customHeight="1">
      <c r="B304" s="146" t="s">
        <v>275</v>
      </c>
      <c r="C304" s="24" t="s">
        <v>260</v>
      </c>
      <c r="D304" s="66"/>
      <c r="E304" s="66"/>
      <c r="F304" s="66"/>
      <c r="G304" s="66"/>
      <c r="H304" s="66"/>
      <c r="I304" s="66"/>
      <c r="J304" s="66"/>
      <c r="K304" s="66"/>
    </row>
    <row r="305" spans="2:11" ht="12" customHeight="1">
      <c r="B305" s="82"/>
      <c r="C305" s="27" t="s">
        <v>470</v>
      </c>
      <c r="D305" s="106"/>
      <c r="E305" s="66"/>
      <c r="F305" s="66"/>
      <c r="G305" s="66"/>
      <c r="H305" s="100"/>
      <c r="I305" s="66"/>
      <c r="J305" s="66"/>
      <c r="K305" s="66"/>
    </row>
    <row r="306" spans="2:11" ht="12" customHeight="1">
      <c r="B306" s="69"/>
      <c r="C306" s="50"/>
      <c r="D306" s="66"/>
      <c r="E306" s="66"/>
      <c r="F306" s="66"/>
      <c r="G306" s="66"/>
      <c r="H306" s="100"/>
      <c r="I306" s="66"/>
      <c r="J306" s="66"/>
      <c r="K306" s="66"/>
    </row>
    <row r="307" spans="2:13" ht="12" customHeight="1">
      <c r="B307" s="69"/>
      <c r="C307" s="419"/>
      <c r="D307" s="414"/>
      <c r="E307" s="414"/>
      <c r="F307" s="415">
        <v>2001</v>
      </c>
      <c r="G307" s="415">
        <v>2002</v>
      </c>
      <c r="H307" s="415">
        <v>2003</v>
      </c>
      <c r="I307" s="415">
        <v>2004</v>
      </c>
      <c r="J307" s="415">
        <v>2005</v>
      </c>
      <c r="K307" s="415">
        <v>2006</v>
      </c>
      <c r="L307" s="415">
        <v>2007</v>
      </c>
      <c r="M307" s="424">
        <v>2008</v>
      </c>
    </row>
    <row r="308" spans="2:13" ht="12" customHeight="1">
      <c r="B308" s="69"/>
      <c r="C308" s="51"/>
      <c r="D308" s="52"/>
      <c r="E308" s="52"/>
      <c r="F308" s="30"/>
      <c r="G308" s="30"/>
      <c r="H308" s="30"/>
      <c r="I308" s="30"/>
      <c r="J308" s="30"/>
      <c r="K308" s="30"/>
      <c r="L308" s="295"/>
      <c r="M308" s="378"/>
    </row>
    <row r="309" spans="2:13" ht="12.75">
      <c r="B309" s="69"/>
      <c r="C309" s="637" t="s">
        <v>217</v>
      </c>
      <c r="D309" s="638"/>
      <c r="E309" s="638"/>
      <c r="F309" s="450">
        <v>1119342</v>
      </c>
      <c r="G309" s="450">
        <v>1261195</v>
      </c>
      <c r="H309" s="450">
        <v>1335099</v>
      </c>
      <c r="I309" s="450">
        <v>1342661</v>
      </c>
      <c r="J309" s="450">
        <v>1399850</v>
      </c>
      <c r="K309" s="450">
        <v>1420538</v>
      </c>
      <c r="L309" s="450">
        <v>1489898</v>
      </c>
      <c r="M309" s="451">
        <v>1475402</v>
      </c>
    </row>
    <row r="310" spans="2:13" ht="4.5" customHeight="1">
      <c r="B310" s="69"/>
      <c r="C310" s="198"/>
      <c r="D310" s="23"/>
      <c r="E310" s="23"/>
      <c r="F310" s="60"/>
      <c r="G310" s="60"/>
      <c r="H310" s="60"/>
      <c r="I310" s="60"/>
      <c r="J310" s="60"/>
      <c r="K310" s="60"/>
      <c r="L310" s="301"/>
      <c r="M310" s="61"/>
    </row>
    <row r="311" spans="2:13" ht="12" customHeight="1">
      <c r="B311" s="69"/>
      <c r="C311" s="38" t="s">
        <v>0</v>
      </c>
      <c r="D311" s="23"/>
      <c r="E311" s="23"/>
      <c r="F311" s="60">
        <v>246581</v>
      </c>
      <c r="G311" s="60">
        <v>291281</v>
      </c>
      <c r="H311" s="60">
        <v>314911</v>
      </c>
      <c r="I311" s="60">
        <v>317728</v>
      </c>
      <c r="J311" s="60">
        <v>327636</v>
      </c>
      <c r="K311" s="60">
        <v>336320</v>
      </c>
      <c r="L311" s="301">
        <v>368465</v>
      </c>
      <c r="M311" s="277">
        <v>378771</v>
      </c>
    </row>
    <row r="312" spans="2:13" s="40" customFormat="1" ht="12" customHeight="1">
      <c r="B312" s="68"/>
      <c r="C312" s="38" t="s">
        <v>1</v>
      </c>
      <c r="D312" s="39"/>
      <c r="E312" s="39"/>
      <c r="F312" s="60">
        <v>137218</v>
      </c>
      <c r="G312" s="60">
        <v>155652</v>
      </c>
      <c r="H312" s="60">
        <v>161764</v>
      </c>
      <c r="I312" s="60">
        <v>161211</v>
      </c>
      <c r="J312" s="60">
        <v>167996</v>
      </c>
      <c r="K312" s="60">
        <v>170722</v>
      </c>
      <c r="L312" s="301">
        <v>179362</v>
      </c>
      <c r="M312" s="277">
        <v>175860</v>
      </c>
    </row>
    <row r="313" spans="2:13" ht="12" customHeight="1">
      <c r="B313" s="69"/>
      <c r="C313" s="38" t="s">
        <v>2</v>
      </c>
      <c r="D313" s="39"/>
      <c r="E313" s="39"/>
      <c r="F313" s="60">
        <v>592939</v>
      </c>
      <c r="G313" s="60">
        <v>643653</v>
      </c>
      <c r="H313" s="60">
        <v>678338</v>
      </c>
      <c r="I313" s="60">
        <v>675943</v>
      </c>
      <c r="J313" s="60">
        <v>707391</v>
      </c>
      <c r="K313" s="60">
        <v>708984</v>
      </c>
      <c r="L313" s="301">
        <v>723019</v>
      </c>
      <c r="M313" s="277">
        <v>703764</v>
      </c>
    </row>
    <row r="314" spans="2:13" s="40" customFormat="1" ht="12" customHeight="1">
      <c r="B314" s="68"/>
      <c r="C314" s="38" t="s">
        <v>3</v>
      </c>
      <c r="D314" s="39"/>
      <c r="E314" s="39"/>
      <c r="F314" s="60">
        <v>22827</v>
      </c>
      <c r="G314" s="60">
        <v>35159</v>
      </c>
      <c r="H314" s="60">
        <v>35111</v>
      </c>
      <c r="I314" s="60">
        <v>36327</v>
      </c>
      <c r="J314" s="60">
        <v>38111</v>
      </c>
      <c r="K314" s="60">
        <v>39718</v>
      </c>
      <c r="L314" s="301">
        <v>46998</v>
      </c>
      <c r="M314" s="277">
        <v>45898</v>
      </c>
    </row>
    <row r="315" spans="2:13" ht="12" customHeight="1">
      <c r="B315" s="69"/>
      <c r="C315" s="38" t="s">
        <v>4</v>
      </c>
      <c r="D315" s="39"/>
      <c r="E315" s="39"/>
      <c r="F315" s="60">
        <v>38401</v>
      </c>
      <c r="G315" s="60">
        <v>47614</v>
      </c>
      <c r="H315" s="60">
        <v>50633</v>
      </c>
      <c r="I315" s="60">
        <v>50336</v>
      </c>
      <c r="J315" s="60">
        <v>52596</v>
      </c>
      <c r="K315" s="60">
        <v>52600</v>
      </c>
      <c r="L315" s="301">
        <v>56082</v>
      </c>
      <c r="M315" s="277">
        <v>54618</v>
      </c>
    </row>
    <row r="316" spans="2:13" s="40" customFormat="1" ht="12" customHeight="1">
      <c r="B316" s="68"/>
      <c r="C316" s="38" t="s">
        <v>5</v>
      </c>
      <c r="D316" s="39"/>
      <c r="E316" s="39"/>
      <c r="F316" s="60">
        <v>35483</v>
      </c>
      <c r="G316" s="60">
        <v>36680</v>
      </c>
      <c r="H316" s="60">
        <v>37881</v>
      </c>
      <c r="I316" s="60">
        <v>38751</v>
      </c>
      <c r="J316" s="60">
        <v>40047</v>
      </c>
      <c r="K316" s="60">
        <v>43827</v>
      </c>
      <c r="L316" s="301">
        <v>45695</v>
      </c>
      <c r="M316" s="277">
        <v>46063</v>
      </c>
    </row>
    <row r="317" spans="2:13" ht="12" customHeight="1">
      <c r="B317" s="69"/>
      <c r="C317" s="38" t="s">
        <v>6</v>
      </c>
      <c r="D317" s="39"/>
      <c r="E317" s="39"/>
      <c r="F317" s="60">
        <v>45893</v>
      </c>
      <c r="G317" s="60">
        <v>51156</v>
      </c>
      <c r="H317" s="60">
        <v>56461</v>
      </c>
      <c r="I317" s="60">
        <v>62365</v>
      </c>
      <c r="J317" s="60">
        <v>66073</v>
      </c>
      <c r="K317" s="60">
        <v>68367</v>
      </c>
      <c r="L317" s="301">
        <v>70277</v>
      </c>
      <c r="M317" s="277">
        <v>70428</v>
      </c>
    </row>
    <row r="318" spans="2:13" ht="12" customHeight="1">
      <c r="B318" s="69"/>
      <c r="C318" s="198"/>
      <c r="D318" s="23"/>
      <c r="E318" s="23"/>
      <c r="F318" s="199"/>
      <c r="G318" s="199"/>
      <c r="H318" s="199"/>
      <c r="I318" s="199"/>
      <c r="J318" s="199"/>
      <c r="K318" s="199"/>
      <c r="L318" s="302"/>
      <c r="M318" s="90"/>
    </row>
    <row r="319" spans="2:13" ht="12.75">
      <c r="B319" s="69"/>
      <c r="C319" s="602" t="s">
        <v>218</v>
      </c>
      <c r="D319" s="639"/>
      <c r="E319" s="639"/>
      <c r="F319" s="450">
        <v>223826</v>
      </c>
      <c r="G319" s="450">
        <v>288997</v>
      </c>
      <c r="H319" s="450">
        <v>341465</v>
      </c>
      <c r="I319" s="450">
        <v>375291</v>
      </c>
      <c r="J319" s="450">
        <v>394493</v>
      </c>
      <c r="K319" s="450">
        <v>435561</v>
      </c>
      <c r="L319" s="450">
        <v>483532</v>
      </c>
      <c r="M319" s="451">
        <v>586389</v>
      </c>
    </row>
    <row r="320" spans="2:13" ht="5.25" customHeight="1">
      <c r="B320" s="69"/>
      <c r="C320" s="198"/>
      <c r="D320" s="23"/>
      <c r="E320" s="23"/>
      <c r="F320" s="199"/>
      <c r="G320" s="199"/>
      <c r="H320" s="199"/>
      <c r="I320" s="199"/>
      <c r="J320" s="199"/>
      <c r="K320" s="199"/>
      <c r="L320" s="302"/>
      <c r="M320" s="90"/>
    </row>
    <row r="321" spans="2:13" ht="12" customHeight="1">
      <c r="B321" s="69"/>
      <c r="C321" s="38" t="s">
        <v>0</v>
      </c>
      <c r="D321" s="39"/>
      <c r="E321" s="39"/>
      <c r="F321" s="60">
        <v>69947</v>
      </c>
      <c r="G321" s="60">
        <v>92530</v>
      </c>
      <c r="H321" s="60">
        <v>111116</v>
      </c>
      <c r="I321" s="60">
        <v>123306</v>
      </c>
      <c r="J321" s="60">
        <v>123444</v>
      </c>
      <c r="K321" s="60">
        <v>141296</v>
      </c>
      <c r="L321" s="301">
        <v>156738</v>
      </c>
      <c r="M321" s="277">
        <v>192363</v>
      </c>
    </row>
    <row r="322" spans="2:13" s="40" customFormat="1" ht="12" customHeight="1">
      <c r="B322" s="68"/>
      <c r="C322" s="38" t="s">
        <v>1</v>
      </c>
      <c r="D322" s="39"/>
      <c r="E322" s="39"/>
      <c r="F322" s="60">
        <v>68569</v>
      </c>
      <c r="G322" s="60">
        <v>85192</v>
      </c>
      <c r="H322" s="60">
        <v>105538</v>
      </c>
      <c r="I322" s="60">
        <v>116618</v>
      </c>
      <c r="J322" s="60">
        <v>117069</v>
      </c>
      <c r="K322" s="60">
        <v>124131</v>
      </c>
      <c r="L322" s="301">
        <v>136918</v>
      </c>
      <c r="M322" s="277">
        <v>168666</v>
      </c>
    </row>
    <row r="323" spans="2:13" ht="12" customHeight="1">
      <c r="B323" s="69"/>
      <c r="C323" s="38" t="s">
        <v>2</v>
      </c>
      <c r="D323" s="39"/>
      <c r="E323" s="39"/>
      <c r="F323" s="60">
        <v>25006</v>
      </c>
      <c r="G323" s="60">
        <v>35643</v>
      </c>
      <c r="H323" s="60">
        <v>38089</v>
      </c>
      <c r="I323" s="60">
        <v>41029</v>
      </c>
      <c r="J323" s="60">
        <v>45578</v>
      </c>
      <c r="K323" s="60">
        <v>48693</v>
      </c>
      <c r="L323" s="301">
        <v>51351</v>
      </c>
      <c r="M323" s="277">
        <v>65965</v>
      </c>
    </row>
    <row r="324" spans="2:13" s="40" customFormat="1" ht="12" customHeight="1">
      <c r="B324" s="68"/>
      <c r="C324" s="38" t="s">
        <v>3</v>
      </c>
      <c r="D324" s="39"/>
      <c r="E324" s="39"/>
      <c r="F324" s="60">
        <v>30400</v>
      </c>
      <c r="G324" s="60">
        <v>39670</v>
      </c>
      <c r="H324" s="60">
        <v>45349</v>
      </c>
      <c r="I324" s="60">
        <v>48466</v>
      </c>
      <c r="J324" s="60">
        <v>48990</v>
      </c>
      <c r="K324" s="60">
        <v>48422</v>
      </c>
      <c r="L324" s="301">
        <v>52439</v>
      </c>
      <c r="M324" s="277">
        <v>60692</v>
      </c>
    </row>
    <row r="325" spans="2:13" ht="12" customHeight="1">
      <c r="B325" s="69"/>
      <c r="C325" s="38" t="s">
        <v>4</v>
      </c>
      <c r="D325" s="39"/>
      <c r="E325" s="39"/>
      <c r="F325" s="60">
        <v>15990</v>
      </c>
      <c r="G325" s="60">
        <v>17522</v>
      </c>
      <c r="H325" s="60">
        <v>19338</v>
      </c>
      <c r="I325" s="60">
        <v>20243</v>
      </c>
      <c r="J325" s="60">
        <v>19703</v>
      </c>
      <c r="K325" s="60">
        <v>20454</v>
      </c>
      <c r="L325" s="301">
        <v>22185</v>
      </c>
      <c r="M325" s="277">
        <v>27778</v>
      </c>
    </row>
    <row r="326" spans="2:13" s="40" customFormat="1" ht="12" customHeight="1">
      <c r="B326" s="68"/>
      <c r="C326" s="38" t="s">
        <v>5</v>
      </c>
      <c r="D326" s="39"/>
      <c r="E326" s="39"/>
      <c r="F326" s="60">
        <v>12243</v>
      </c>
      <c r="G326" s="60">
        <v>15836</v>
      </c>
      <c r="H326" s="60">
        <v>18086</v>
      </c>
      <c r="I326" s="60">
        <v>20450</v>
      </c>
      <c r="J326" s="60">
        <v>23047</v>
      </c>
      <c r="K326" s="60">
        <v>34545</v>
      </c>
      <c r="L326" s="301">
        <v>44576</v>
      </c>
      <c r="M326" s="277">
        <v>47942</v>
      </c>
    </row>
    <row r="327" spans="2:13" ht="12" customHeight="1">
      <c r="B327" s="69"/>
      <c r="C327" s="38" t="s">
        <v>6</v>
      </c>
      <c r="D327" s="39"/>
      <c r="E327" s="39"/>
      <c r="F327" s="60">
        <v>1671</v>
      </c>
      <c r="G327" s="60">
        <v>2604</v>
      </c>
      <c r="H327" s="60">
        <v>3949</v>
      </c>
      <c r="I327" s="60">
        <v>5179</v>
      </c>
      <c r="J327" s="60">
        <v>16662</v>
      </c>
      <c r="K327" s="60">
        <v>18020</v>
      </c>
      <c r="L327" s="301">
        <v>19325</v>
      </c>
      <c r="M327" s="277">
        <v>22983</v>
      </c>
    </row>
    <row r="328" spans="2:13" ht="12" customHeight="1">
      <c r="B328" s="69"/>
      <c r="C328" s="109"/>
      <c r="D328" s="110"/>
      <c r="E328" s="110"/>
      <c r="F328" s="195"/>
      <c r="G328" s="195"/>
      <c r="H328" s="195"/>
      <c r="I328" s="195"/>
      <c r="J328" s="195"/>
      <c r="K328" s="195"/>
      <c r="L328" s="316"/>
      <c r="M328" s="467"/>
    </row>
    <row r="329" spans="2:12" ht="12" customHeight="1">
      <c r="B329" s="69"/>
      <c r="C329" s="52"/>
      <c r="D329" s="52"/>
      <c r="E329" s="52"/>
      <c r="F329" s="52"/>
      <c r="G329" s="200"/>
      <c r="H329" s="200"/>
      <c r="I329" s="200"/>
      <c r="J329" s="200"/>
      <c r="K329" s="200"/>
      <c r="L329" s="200"/>
    </row>
    <row r="330" ht="12" customHeight="1">
      <c r="C330" s="179" t="s">
        <v>135</v>
      </c>
    </row>
    <row r="331" ht="12" customHeight="1">
      <c r="C331" s="179"/>
    </row>
    <row r="332" ht="12" customHeight="1">
      <c r="C332" s="179"/>
    </row>
    <row r="333" ht="12" customHeight="1">
      <c r="C333" s="179"/>
    </row>
    <row r="334" spans="2:10" ht="12" customHeight="1">
      <c r="B334" s="146" t="s">
        <v>216</v>
      </c>
      <c r="C334" s="24" t="s">
        <v>220</v>
      </c>
      <c r="D334" s="66"/>
      <c r="E334" s="66"/>
      <c r="F334" s="66"/>
      <c r="G334" s="66"/>
      <c r="H334" s="66"/>
      <c r="I334" s="66"/>
      <c r="J334" s="66"/>
    </row>
    <row r="335" spans="2:10" ht="12" customHeight="1">
      <c r="B335" s="201"/>
      <c r="C335" s="202" t="s">
        <v>478</v>
      </c>
      <c r="D335" s="66"/>
      <c r="E335" s="66"/>
      <c r="F335" s="66"/>
      <c r="G335" s="66"/>
      <c r="H335" s="66"/>
      <c r="I335" s="66"/>
      <c r="J335" s="66"/>
    </row>
    <row r="336" spans="2:10" ht="12" customHeight="1">
      <c r="B336" s="69"/>
      <c r="C336" s="50"/>
      <c r="D336" s="48"/>
      <c r="E336" s="48"/>
      <c r="F336" s="48"/>
      <c r="G336" s="48"/>
      <c r="H336" s="48"/>
      <c r="I336" s="48"/>
      <c r="J336" s="48"/>
    </row>
    <row r="337" spans="2:13" ht="12" customHeight="1">
      <c r="B337" s="69"/>
      <c r="C337" s="440"/>
      <c r="D337" s="438"/>
      <c r="E337" s="438"/>
      <c r="F337" s="415">
        <v>2001</v>
      </c>
      <c r="G337" s="415">
        <v>2002</v>
      </c>
      <c r="H337" s="415">
        <v>2003</v>
      </c>
      <c r="I337" s="415">
        <v>2004</v>
      </c>
      <c r="J337" s="415">
        <v>2005</v>
      </c>
      <c r="K337" s="415">
        <v>2006</v>
      </c>
      <c r="L337" s="415">
        <v>2007</v>
      </c>
      <c r="M337" s="424">
        <v>2008</v>
      </c>
    </row>
    <row r="338" spans="2:20" s="23" customFormat="1" ht="12" customHeight="1">
      <c r="B338" s="49"/>
      <c r="C338" s="107"/>
      <c r="D338" s="108"/>
      <c r="E338" s="108"/>
      <c r="F338" s="203"/>
      <c r="G338" s="203"/>
      <c r="H338" s="203"/>
      <c r="I338" s="203"/>
      <c r="J338" s="203"/>
      <c r="K338" s="203"/>
      <c r="L338" s="318"/>
      <c r="M338" s="552"/>
      <c r="O338" s="21"/>
      <c r="P338" s="21"/>
      <c r="Q338" s="21"/>
      <c r="R338" s="21"/>
      <c r="S338" s="21"/>
      <c r="T338" s="21"/>
    </row>
    <row r="339" spans="2:13" s="40" customFormat="1" ht="24.75" customHeight="1">
      <c r="B339" s="68"/>
      <c r="C339" s="640" t="s">
        <v>221</v>
      </c>
      <c r="D339" s="641"/>
      <c r="E339" s="641"/>
      <c r="F339" s="204">
        <v>22.226149385175063</v>
      </c>
      <c r="G339" s="204">
        <v>24.10753317522817</v>
      </c>
      <c r="H339" s="204">
        <v>25.083459727687096</v>
      </c>
      <c r="I339" s="204">
        <v>24.88502827471334</v>
      </c>
      <c r="J339" s="204">
        <v>25.592914244677655</v>
      </c>
      <c r="K339" s="204">
        <v>25.67506164199601</v>
      </c>
      <c r="L339" s="319">
        <v>26.651151891556374</v>
      </c>
      <c r="M339" s="553">
        <v>26.391848840058884</v>
      </c>
    </row>
    <row r="340" spans="2:13" ht="12" customHeight="1">
      <c r="B340" s="69"/>
      <c r="C340" s="205"/>
      <c r="D340" s="206"/>
      <c r="E340" s="206"/>
      <c r="F340" s="207"/>
      <c r="G340" s="207"/>
      <c r="H340" s="207"/>
      <c r="I340" s="207"/>
      <c r="J340" s="207"/>
      <c r="K340" s="207"/>
      <c r="L340" s="320"/>
      <c r="M340" s="399"/>
    </row>
    <row r="341" spans="2:12" ht="7.5" customHeight="1">
      <c r="B341" s="69"/>
      <c r="C341" s="208"/>
      <c r="D341" s="208"/>
      <c r="E341" s="208"/>
      <c r="F341" s="23"/>
      <c r="G341" s="209"/>
      <c r="H341" s="209"/>
      <c r="I341" s="209"/>
      <c r="J341" s="209"/>
      <c r="K341" s="209"/>
      <c r="L341" s="209"/>
    </row>
    <row r="342" spans="2:10" ht="12" customHeight="1">
      <c r="B342" s="69"/>
      <c r="C342" s="97" t="s">
        <v>222</v>
      </c>
      <c r="D342" s="48"/>
      <c r="E342" s="48"/>
      <c r="F342" s="48"/>
      <c r="G342" s="48"/>
      <c r="H342" s="48"/>
      <c r="I342" s="48"/>
      <c r="J342" s="48"/>
    </row>
    <row r="343" spans="2:10" ht="6" customHeight="1">
      <c r="B343" s="69"/>
      <c r="C343" s="97"/>
      <c r="D343" s="48"/>
      <c r="E343" s="48"/>
      <c r="F343" s="48"/>
      <c r="G343" s="48"/>
      <c r="H343" s="48"/>
      <c r="I343" s="48"/>
      <c r="J343" s="48"/>
    </row>
    <row r="344" ht="12" customHeight="1">
      <c r="C344" s="97" t="s">
        <v>149</v>
      </c>
    </row>
    <row r="345" ht="12" customHeight="1">
      <c r="C345" s="97"/>
    </row>
    <row r="346" ht="12.75">
      <c r="C346" s="97"/>
    </row>
    <row r="347" ht="12" customHeight="1">
      <c r="C347" s="97"/>
    </row>
    <row r="348" spans="2:12" s="25" customFormat="1" ht="12" customHeight="1">
      <c r="B348" s="113" t="s">
        <v>61</v>
      </c>
      <c r="C348" s="115" t="s">
        <v>223</v>
      </c>
      <c r="D348" s="145"/>
      <c r="E348" s="145"/>
      <c r="F348" s="145"/>
      <c r="G348" s="145"/>
      <c r="H348" s="145"/>
      <c r="I348" s="145"/>
      <c r="J348" s="145"/>
      <c r="K348" s="145"/>
      <c r="L348" s="145"/>
    </row>
    <row r="350" spans="2:11" s="25" customFormat="1" ht="12" customHeight="1">
      <c r="B350" s="113" t="s">
        <v>63</v>
      </c>
      <c r="C350" s="115" t="s">
        <v>128</v>
      </c>
      <c r="D350" s="116"/>
      <c r="E350" s="116"/>
      <c r="F350" s="116"/>
      <c r="G350" s="116"/>
      <c r="H350" s="106"/>
      <c r="I350" s="106"/>
      <c r="J350" s="106"/>
      <c r="K350" s="106"/>
    </row>
    <row r="352" spans="2:3" ht="12" customHeight="1">
      <c r="B352" s="146" t="s">
        <v>219</v>
      </c>
      <c r="C352" s="191" t="s">
        <v>225</v>
      </c>
    </row>
    <row r="353" spans="2:3" ht="12" customHeight="1">
      <c r="B353" s="210"/>
      <c r="C353" s="83" t="s">
        <v>466</v>
      </c>
    </row>
    <row r="355" spans="3:13" ht="12" customHeight="1">
      <c r="C355" s="440"/>
      <c r="D355" s="439"/>
      <c r="E355" s="439"/>
      <c r="F355" s="415">
        <v>2001</v>
      </c>
      <c r="G355" s="415">
        <v>2002</v>
      </c>
      <c r="H355" s="415">
        <v>2003</v>
      </c>
      <c r="I355" s="420">
        <v>2004</v>
      </c>
      <c r="J355" s="420">
        <v>2005</v>
      </c>
      <c r="K355" s="420">
        <v>2006</v>
      </c>
      <c r="L355" s="420">
        <v>2007</v>
      </c>
      <c r="M355" s="424">
        <v>2008</v>
      </c>
    </row>
    <row r="356" spans="3:13" ht="12" customHeight="1">
      <c r="C356" s="51"/>
      <c r="D356" s="211"/>
      <c r="E356" s="211"/>
      <c r="F356" s="30"/>
      <c r="G356" s="30"/>
      <c r="H356" s="30"/>
      <c r="I356" s="212"/>
      <c r="J356" s="30"/>
      <c r="K356" s="30"/>
      <c r="L356" s="295"/>
      <c r="M356" s="378"/>
    </row>
    <row r="357" spans="3:13" ht="12" customHeight="1">
      <c r="C357" s="34" t="s">
        <v>226</v>
      </c>
      <c r="D357" s="35"/>
      <c r="E357" s="35"/>
      <c r="F357" s="36">
        <v>51</v>
      </c>
      <c r="G357" s="36">
        <v>57</v>
      </c>
      <c r="H357" s="36">
        <v>52</v>
      </c>
      <c r="I357" s="36">
        <v>39</v>
      </c>
      <c r="J357" s="36">
        <v>39</v>
      </c>
      <c r="K357" s="36">
        <v>38</v>
      </c>
      <c r="L357" s="297">
        <v>42</v>
      </c>
      <c r="M357" s="466">
        <v>53</v>
      </c>
    </row>
    <row r="358" spans="3:13" ht="12" customHeight="1">
      <c r="C358" s="34"/>
      <c r="D358" s="35"/>
      <c r="E358" s="35"/>
      <c r="F358" s="36"/>
      <c r="G358" s="36"/>
      <c r="H358" s="36"/>
      <c r="I358" s="36"/>
      <c r="J358" s="36"/>
      <c r="K358" s="36"/>
      <c r="L358" s="298"/>
      <c r="M358" s="540"/>
    </row>
    <row r="359" spans="2:13" s="40" customFormat="1" ht="12" customHeight="1">
      <c r="B359" s="128"/>
      <c r="C359" s="34" t="s">
        <v>227</v>
      </c>
      <c r="D359" s="35"/>
      <c r="E359" s="35"/>
      <c r="F359" s="36">
        <v>30</v>
      </c>
      <c r="G359" s="36">
        <v>32</v>
      </c>
      <c r="H359" s="36">
        <v>25</v>
      </c>
      <c r="I359" s="36">
        <v>30</v>
      </c>
      <c r="J359" s="36">
        <v>30</v>
      </c>
      <c r="K359" s="36">
        <v>28</v>
      </c>
      <c r="L359" s="297">
        <v>34</v>
      </c>
      <c r="M359" s="466">
        <v>36</v>
      </c>
    </row>
    <row r="360" spans="3:13" ht="12" customHeight="1">
      <c r="C360" s="213"/>
      <c r="D360" s="214"/>
      <c r="E360" s="214"/>
      <c r="F360" s="43"/>
      <c r="G360" s="43"/>
      <c r="H360" s="43"/>
      <c r="I360" s="43"/>
      <c r="J360" s="43"/>
      <c r="K360" s="43"/>
      <c r="L360" s="299"/>
      <c r="M360" s="467"/>
    </row>
    <row r="361" spans="3:12" ht="12" customHeight="1">
      <c r="C361" s="215"/>
      <c r="D361" s="215"/>
      <c r="E361" s="215"/>
      <c r="F361" s="215"/>
      <c r="G361" s="30"/>
      <c r="H361" s="30"/>
      <c r="I361" s="30"/>
      <c r="J361" s="30"/>
      <c r="K361" s="30"/>
      <c r="L361" s="30"/>
    </row>
    <row r="362" ht="12" customHeight="1">
      <c r="C362" s="97" t="s">
        <v>135</v>
      </c>
    </row>
    <row r="363" ht="9.75" customHeight="1">
      <c r="C363" s="97"/>
    </row>
    <row r="364" ht="12.75">
      <c r="C364" s="97"/>
    </row>
    <row r="365" ht="12" customHeight="1">
      <c r="C365" s="97"/>
    </row>
    <row r="366" spans="2:11" s="25" customFormat="1" ht="12" customHeight="1">
      <c r="B366" s="113" t="s">
        <v>64</v>
      </c>
      <c r="C366" s="115" t="s">
        <v>176</v>
      </c>
      <c r="D366" s="116"/>
      <c r="E366" s="116"/>
      <c r="F366" s="116"/>
      <c r="G366" s="116"/>
      <c r="H366" s="106"/>
      <c r="I366" s="106"/>
      <c r="J366" s="106"/>
      <c r="K366" s="106"/>
    </row>
    <row r="368" spans="2:11" ht="12" customHeight="1">
      <c r="B368" s="146" t="s">
        <v>224</v>
      </c>
      <c r="C368" s="24" t="s">
        <v>229</v>
      </c>
      <c r="D368" s="66"/>
      <c r="E368" s="66"/>
      <c r="F368" s="66"/>
      <c r="G368" s="66"/>
      <c r="H368" s="66"/>
      <c r="I368" s="66"/>
      <c r="J368" s="66"/>
      <c r="K368" s="66"/>
    </row>
    <row r="369" spans="2:11" ht="12" customHeight="1">
      <c r="B369" s="216"/>
      <c r="C369" s="202" t="s">
        <v>470</v>
      </c>
      <c r="D369" s="66"/>
      <c r="E369" s="66"/>
      <c r="F369" s="66"/>
      <c r="G369" s="66"/>
      <c r="H369" s="66"/>
      <c r="I369" s="66"/>
      <c r="J369" s="66"/>
      <c r="K369" s="66"/>
    </row>
    <row r="370" spans="2:11" ht="12" customHeight="1">
      <c r="B370" s="69"/>
      <c r="C370" s="192"/>
      <c r="D370" s="66"/>
      <c r="E370" s="66"/>
      <c r="F370" s="66"/>
      <c r="G370" s="66"/>
      <c r="H370" s="66"/>
      <c r="I370" s="66"/>
      <c r="J370" s="66"/>
      <c r="K370" s="66"/>
    </row>
    <row r="371" spans="2:13" ht="12" customHeight="1">
      <c r="B371" s="106"/>
      <c r="C371" s="421"/>
      <c r="D371" s="422"/>
      <c r="E371" s="422"/>
      <c r="F371" s="423">
        <v>2001</v>
      </c>
      <c r="G371" s="423">
        <v>2002</v>
      </c>
      <c r="H371" s="423">
        <v>2003</v>
      </c>
      <c r="I371" s="424">
        <v>2004</v>
      </c>
      <c r="J371" s="424">
        <v>2005</v>
      </c>
      <c r="K371" s="424">
        <v>2006</v>
      </c>
      <c r="L371" s="424">
        <v>2007</v>
      </c>
      <c r="M371" s="424">
        <v>2008</v>
      </c>
    </row>
    <row r="372" spans="2:13" ht="12" customHeight="1">
      <c r="B372" s="106"/>
      <c r="C372" s="217"/>
      <c r="D372" s="218"/>
      <c r="E372" s="218"/>
      <c r="F372" s="219"/>
      <c r="G372" s="219"/>
      <c r="H372" s="219"/>
      <c r="I372" s="219"/>
      <c r="J372" s="219"/>
      <c r="K372" s="219"/>
      <c r="L372" s="321"/>
      <c r="M372" s="559"/>
    </row>
    <row r="373" spans="2:13" ht="12" customHeight="1">
      <c r="B373" s="106"/>
      <c r="C373" s="452" t="s">
        <v>230</v>
      </c>
      <c r="D373" s="453"/>
      <c r="E373" s="453"/>
      <c r="F373" s="454">
        <v>466813</v>
      </c>
      <c r="G373" s="454">
        <v>664678</v>
      </c>
      <c r="H373" s="454">
        <v>903948</v>
      </c>
      <c r="I373" s="454">
        <v>1223566</v>
      </c>
      <c r="J373" s="454">
        <v>1436486.0508248468</v>
      </c>
      <c r="K373" s="454">
        <v>1580090.01858122</v>
      </c>
      <c r="L373" s="454">
        <v>1611720.4368</v>
      </c>
      <c r="M373" s="455">
        <v>1675335</v>
      </c>
    </row>
    <row r="374" spans="2:13" s="40" customFormat="1" ht="15.75" customHeight="1">
      <c r="B374" s="128"/>
      <c r="C374" s="220" t="s">
        <v>231</v>
      </c>
      <c r="D374" s="221"/>
      <c r="E374" s="221"/>
      <c r="F374" s="222" t="s">
        <v>9</v>
      </c>
      <c r="G374" s="222" t="s">
        <v>9</v>
      </c>
      <c r="H374" s="222" t="s">
        <v>9</v>
      </c>
      <c r="I374" s="222">
        <v>1066022</v>
      </c>
      <c r="J374" s="222">
        <v>1222205.440140845</v>
      </c>
      <c r="K374" s="222">
        <v>1326677.4484804114</v>
      </c>
      <c r="L374" s="323">
        <v>1355507.6350689</v>
      </c>
      <c r="M374" s="365">
        <v>1465911</v>
      </c>
    </row>
    <row r="375" spans="2:13" ht="12" customHeight="1">
      <c r="B375" s="106"/>
      <c r="C375" s="220" t="s">
        <v>232</v>
      </c>
      <c r="D375" s="221"/>
      <c r="E375" s="221"/>
      <c r="F375" s="222" t="s">
        <v>9</v>
      </c>
      <c r="G375" s="222" t="s">
        <v>9</v>
      </c>
      <c r="H375" s="222" t="s">
        <v>9</v>
      </c>
      <c r="I375" s="222">
        <v>157544</v>
      </c>
      <c r="J375" s="222">
        <v>214280.6106840017</v>
      </c>
      <c r="K375" s="222">
        <v>253412.57010080866</v>
      </c>
      <c r="L375" s="323">
        <v>256212.8017311001</v>
      </c>
      <c r="M375" s="365">
        <v>209424</v>
      </c>
    </row>
    <row r="376" spans="2:13" ht="12" customHeight="1">
      <c r="B376" s="106"/>
      <c r="C376" s="223"/>
      <c r="D376" s="224"/>
      <c r="E376" s="224"/>
      <c r="F376" s="219"/>
      <c r="G376" s="219"/>
      <c r="H376" s="219"/>
      <c r="I376" s="219"/>
      <c r="J376" s="219"/>
      <c r="K376" s="219"/>
      <c r="L376" s="324"/>
      <c r="M376" s="560"/>
    </row>
    <row r="377" spans="2:13" ht="12" customHeight="1">
      <c r="B377" s="106"/>
      <c r="C377" s="280" t="s">
        <v>233</v>
      </c>
      <c r="D377" s="226"/>
      <c r="E377" s="226"/>
      <c r="F377" s="281">
        <v>2886</v>
      </c>
      <c r="G377" s="281">
        <v>52005</v>
      </c>
      <c r="H377" s="281">
        <v>184344</v>
      </c>
      <c r="I377" s="281">
        <v>410877</v>
      </c>
      <c r="J377" s="281">
        <v>672800</v>
      </c>
      <c r="K377" s="282">
        <v>881511.550710995</v>
      </c>
      <c r="L377" s="325">
        <v>891939.4368</v>
      </c>
      <c r="M377" s="561">
        <v>947141</v>
      </c>
    </row>
    <row r="378" spans="2:13" s="40" customFormat="1" ht="12" customHeight="1">
      <c r="B378" s="128"/>
      <c r="C378" s="227" t="s">
        <v>231</v>
      </c>
      <c r="D378" s="228"/>
      <c r="E378" s="228"/>
      <c r="F378" s="222" t="s">
        <v>9</v>
      </c>
      <c r="G378" s="222" t="s">
        <v>9</v>
      </c>
      <c r="H378" s="222" t="s">
        <v>9</v>
      </c>
      <c r="I378" s="222">
        <v>299432</v>
      </c>
      <c r="J378" s="222">
        <v>502075</v>
      </c>
      <c r="K378" s="273">
        <v>673729.1478196223</v>
      </c>
      <c r="L378" s="327">
        <v>678640.7918803965</v>
      </c>
      <c r="M378" s="365">
        <v>766758</v>
      </c>
    </row>
    <row r="379" spans="2:13" ht="12" customHeight="1">
      <c r="B379" s="106"/>
      <c r="C379" s="227" t="s">
        <v>232</v>
      </c>
      <c r="D379" s="228"/>
      <c r="E379" s="228"/>
      <c r="F379" s="222" t="s">
        <v>9</v>
      </c>
      <c r="G379" s="222" t="s">
        <v>9</v>
      </c>
      <c r="H379" s="222" t="s">
        <v>9</v>
      </c>
      <c r="I379" s="222">
        <v>111445</v>
      </c>
      <c r="J379" s="222">
        <v>170725</v>
      </c>
      <c r="K379" s="273">
        <v>207782.40289137262</v>
      </c>
      <c r="L379" s="327">
        <v>213298.6449196035</v>
      </c>
      <c r="M379" s="365">
        <v>180383</v>
      </c>
    </row>
    <row r="380" spans="2:13" ht="12" customHeight="1">
      <c r="B380" s="106"/>
      <c r="C380" s="223"/>
      <c r="D380" s="226"/>
      <c r="E380" s="226"/>
      <c r="F380" s="219"/>
      <c r="G380" s="219"/>
      <c r="H380" s="219"/>
      <c r="I380" s="219"/>
      <c r="J380" s="219"/>
      <c r="K380" s="278"/>
      <c r="L380" s="329"/>
      <c r="M380" s="560"/>
    </row>
    <row r="381" spans="2:13" ht="12" customHeight="1">
      <c r="B381" s="106"/>
      <c r="C381" s="280" t="s">
        <v>234</v>
      </c>
      <c r="D381" s="226"/>
      <c r="E381" s="226"/>
      <c r="F381" s="281">
        <v>93721</v>
      </c>
      <c r="G381" s="281">
        <v>205288</v>
      </c>
      <c r="H381" s="281">
        <v>314479</v>
      </c>
      <c r="I381" s="281">
        <v>414916</v>
      </c>
      <c r="J381" s="281">
        <v>489892</v>
      </c>
      <c r="K381" s="282">
        <v>537552</v>
      </c>
      <c r="L381" s="325">
        <v>605799</v>
      </c>
      <c r="M381" s="561">
        <v>661413</v>
      </c>
    </row>
    <row r="382" spans="2:13" s="40" customFormat="1" ht="12" customHeight="1">
      <c r="B382" s="128"/>
      <c r="C382" s="227" t="s">
        <v>231</v>
      </c>
      <c r="D382" s="228"/>
      <c r="E382" s="228"/>
      <c r="F382" s="222">
        <v>90037.99657655912</v>
      </c>
      <c r="G382" s="222">
        <v>192820</v>
      </c>
      <c r="H382" s="222">
        <v>295839</v>
      </c>
      <c r="I382" s="222">
        <v>394894</v>
      </c>
      <c r="J382" s="222">
        <v>466844</v>
      </c>
      <c r="K382" s="273">
        <v>511272</v>
      </c>
      <c r="L382" s="327">
        <v>579251</v>
      </c>
      <c r="M382" s="562">
        <v>636495</v>
      </c>
    </row>
    <row r="383" spans="2:15" ht="12" customHeight="1">
      <c r="B383" s="106"/>
      <c r="C383" s="227" t="s">
        <v>232</v>
      </c>
      <c r="D383" s="228"/>
      <c r="E383" s="228"/>
      <c r="F383" s="222">
        <v>3683.0034234408813</v>
      </c>
      <c r="G383" s="222">
        <v>12468</v>
      </c>
      <c r="H383" s="222">
        <v>18640</v>
      </c>
      <c r="I383" s="222">
        <v>20022</v>
      </c>
      <c r="J383" s="222">
        <v>23048</v>
      </c>
      <c r="K383" s="273">
        <v>26280</v>
      </c>
      <c r="L383" s="327">
        <v>26548</v>
      </c>
      <c r="M383" s="562">
        <v>24918</v>
      </c>
      <c r="O383" s="40"/>
    </row>
    <row r="384" spans="2:13" ht="12" customHeight="1">
      <c r="B384" s="106"/>
      <c r="C384" s="223"/>
      <c r="D384" s="226"/>
      <c r="E384" s="226"/>
      <c r="F384" s="219"/>
      <c r="G384" s="219"/>
      <c r="H384" s="219"/>
      <c r="I384" s="219"/>
      <c r="J384" s="219"/>
      <c r="K384" s="278"/>
      <c r="L384" s="329"/>
      <c r="M384" s="560"/>
    </row>
    <row r="385" spans="2:13" ht="12" customHeight="1">
      <c r="B385" s="106"/>
      <c r="C385" s="280" t="s">
        <v>235</v>
      </c>
      <c r="D385" s="226"/>
      <c r="E385" s="226"/>
      <c r="F385" s="281">
        <v>2709</v>
      </c>
      <c r="G385" s="281">
        <v>3298</v>
      </c>
      <c r="H385" s="281">
        <v>3207</v>
      </c>
      <c r="I385" s="281">
        <v>2830</v>
      </c>
      <c r="J385" s="281">
        <v>2747.6106840017037</v>
      </c>
      <c r="K385" s="282">
        <v>4623.402564102564</v>
      </c>
      <c r="L385" s="325">
        <v>14656</v>
      </c>
      <c r="M385" s="561">
        <v>25806</v>
      </c>
    </row>
    <row r="386" spans="2:13" s="40" customFormat="1" ht="12" customHeight="1">
      <c r="B386" s="128"/>
      <c r="C386" s="227" t="s">
        <v>231</v>
      </c>
      <c r="D386" s="228"/>
      <c r="E386" s="228"/>
      <c r="F386" s="229" t="s">
        <v>9</v>
      </c>
      <c r="G386" s="229" t="s">
        <v>9</v>
      </c>
      <c r="H386" s="229" t="s">
        <v>9</v>
      </c>
      <c r="I386" s="229" t="s">
        <v>9</v>
      </c>
      <c r="J386" s="229" t="s">
        <v>9</v>
      </c>
      <c r="K386" s="273">
        <v>1893</v>
      </c>
      <c r="L386" s="327">
        <v>11382</v>
      </c>
      <c r="M386" s="562">
        <v>21683</v>
      </c>
    </row>
    <row r="387" spans="2:15" ht="12" customHeight="1">
      <c r="B387" s="106"/>
      <c r="C387" s="227" t="s">
        <v>232</v>
      </c>
      <c r="D387" s="228"/>
      <c r="E387" s="228"/>
      <c r="F387" s="222">
        <v>2709</v>
      </c>
      <c r="G387" s="222">
        <v>3298</v>
      </c>
      <c r="H387" s="222">
        <v>3207</v>
      </c>
      <c r="I387" s="222">
        <v>2830</v>
      </c>
      <c r="J387" s="222">
        <v>2747.6106840017037</v>
      </c>
      <c r="K387" s="273">
        <v>2730.402564102564</v>
      </c>
      <c r="L387" s="327">
        <v>3274</v>
      </c>
      <c r="M387" s="562">
        <v>4123</v>
      </c>
      <c r="O387" s="40"/>
    </row>
    <row r="388" spans="2:13" ht="12" customHeight="1">
      <c r="B388" s="106"/>
      <c r="C388" s="198"/>
      <c r="D388" s="39"/>
      <c r="E388" s="39"/>
      <c r="F388" s="219"/>
      <c r="G388" s="219"/>
      <c r="H388" s="219"/>
      <c r="I388" s="219"/>
      <c r="J388" s="219"/>
      <c r="K388" s="278"/>
      <c r="L388" s="329"/>
      <c r="M388" s="560"/>
    </row>
    <row r="389" spans="2:13" ht="12" customHeight="1">
      <c r="B389" s="106"/>
      <c r="C389" s="280" t="s">
        <v>236</v>
      </c>
      <c r="D389" s="226"/>
      <c r="E389" s="226"/>
      <c r="F389" s="281">
        <v>367497</v>
      </c>
      <c r="G389" s="281">
        <v>404087</v>
      </c>
      <c r="H389" s="281">
        <v>401918</v>
      </c>
      <c r="I389" s="281">
        <v>394943</v>
      </c>
      <c r="J389" s="281">
        <v>271046.4401408451</v>
      </c>
      <c r="K389" s="282">
        <v>156403.06530612241</v>
      </c>
      <c r="L389" s="325">
        <v>99326</v>
      </c>
      <c r="M389" s="561">
        <v>40975</v>
      </c>
    </row>
    <row r="390" spans="2:13" s="40" customFormat="1" ht="12" customHeight="1">
      <c r="B390" s="128"/>
      <c r="C390" s="227" t="s">
        <v>231</v>
      </c>
      <c r="D390" s="228"/>
      <c r="E390" s="228"/>
      <c r="F390" s="222" t="s">
        <v>9</v>
      </c>
      <c r="G390" s="222" t="s">
        <v>9</v>
      </c>
      <c r="H390" s="222" t="s">
        <v>9</v>
      </c>
      <c r="I390" s="222">
        <v>371696</v>
      </c>
      <c r="J390" s="222">
        <v>253286.44014084508</v>
      </c>
      <c r="K390" s="273">
        <v>139783.30066078893</v>
      </c>
      <c r="L390" s="327">
        <v>86233.84318850341</v>
      </c>
      <c r="M390" s="397" t="s">
        <v>9</v>
      </c>
    </row>
    <row r="391" spans="2:15" ht="12" customHeight="1">
      <c r="B391" s="106"/>
      <c r="C391" s="227" t="s">
        <v>232</v>
      </c>
      <c r="D391" s="228"/>
      <c r="E391" s="228"/>
      <c r="F391" s="222" t="s">
        <v>9</v>
      </c>
      <c r="G391" s="222" t="s">
        <v>9</v>
      </c>
      <c r="H391" s="222" t="s">
        <v>9</v>
      </c>
      <c r="I391" s="222">
        <v>23247</v>
      </c>
      <c r="J391" s="222">
        <v>17760</v>
      </c>
      <c r="K391" s="273">
        <v>16619.7646453335</v>
      </c>
      <c r="L391" s="327">
        <v>13092.1568114966</v>
      </c>
      <c r="M391" s="397" t="s">
        <v>9</v>
      </c>
      <c r="O391" s="40"/>
    </row>
    <row r="392" spans="2:13" ht="12" customHeight="1">
      <c r="B392" s="106"/>
      <c r="C392" s="230"/>
      <c r="D392" s="231"/>
      <c r="E392" s="231"/>
      <c r="F392" s="232"/>
      <c r="G392" s="232"/>
      <c r="H392" s="232"/>
      <c r="I392" s="232"/>
      <c r="J392" s="232"/>
      <c r="K392" s="232"/>
      <c r="L392" s="330"/>
      <c r="M392" s="563"/>
    </row>
    <row r="393" spans="2:12" ht="12" customHeight="1">
      <c r="B393" s="106"/>
      <c r="C393" s="233"/>
      <c r="D393" s="233"/>
      <c r="E393" s="233"/>
      <c r="F393" s="233"/>
      <c r="G393" s="234"/>
      <c r="H393" s="234"/>
      <c r="I393" s="234"/>
      <c r="J393" s="234"/>
      <c r="K393" s="234"/>
      <c r="L393" s="234"/>
    </row>
    <row r="394" spans="2:12" ht="12" customHeight="1">
      <c r="B394" s="106"/>
      <c r="C394" s="235" t="s">
        <v>135</v>
      </c>
      <c r="D394" s="236"/>
      <c r="E394" s="236"/>
      <c r="F394" s="236"/>
      <c r="G394" s="237"/>
      <c r="H394" s="237"/>
      <c r="I394" s="237"/>
      <c r="J394" s="237"/>
      <c r="K394" s="237"/>
      <c r="L394" s="237"/>
    </row>
    <row r="395" spans="2:12" ht="12" customHeight="1">
      <c r="B395" s="106"/>
      <c r="C395" s="235"/>
      <c r="D395" s="236"/>
      <c r="E395" s="236"/>
      <c r="F395" s="236"/>
      <c r="G395" s="237"/>
      <c r="H395" s="237"/>
      <c r="I395" s="237"/>
      <c r="J395" s="237"/>
      <c r="K395" s="237"/>
      <c r="L395" s="237"/>
    </row>
    <row r="396" spans="2:12" ht="12" customHeight="1">
      <c r="B396" s="106"/>
      <c r="C396" s="235"/>
      <c r="D396" s="236"/>
      <c r="E396" s="236"/>
      <c r="F396" s="236"/>
      <c r="G396" s="237"/>
      <c r="H396" s="237"/>
      <c r="I396" s="237"/>
      <c r="J396" s="237"/>
      <c r="K396" s="237"/>
      <c r="L396" s="237"/>
    </row>
    <row r="397" spans="2:12" ht="12.75">
      <c r="B397" s="106"/>
      <c r="C397" s="235"/>
      <c r="D397" s="236"/>
      <c r="E397" s="236"/>
      <c r="F397" s="236"/>
      <c r="G397" s="66"/>
      <c r="H397" s="238"/>
      <c r="I397" s="66"/>
      <c r="J397" s="239"/>
      <c r="K397" s="239"/>
      <c r="L397" s="239"/>
    </row>
    <row r="398" spans="2:10" ht="12" customHeight="1">
      <c r="B398" s="146" t="s">
        <v>228</v>
      </c>
      <c r="C398" s="513" t="s">
        <v>427</v>
      </c>
      <c r="D398" s="16"/>
      <c r="E398" s="16"/>
      <c r="F398" s="16"/>
      <c r="G398" s="16"/>
      <c r="H398" s="16"/>
      <c r="I398" s="66"/>
      <c r="J398" s="16"/>
    </row>
    <row r="399" spans="2:10" ht="12" customHeight="1">
      <c r="B399" s="216"/>
      <c r="C399" s="514" t="s">
        <v>479</v>
      </c>
      <c r="D399" s="16"/>
      <c r="E399" s="16"/>
      <c r="F399" s="16"/>
      <c r="G399" s="16"/>
      <c r="H399" s="16"/>
      <c r="I399" s="16"/>
      <c r="J399" s="16"/>
    </row>
    <row r="400" spans="2:11" ht="12" customHeight="1">
      <c r="B400" s="240"/>
      <c r="C400" s="241"/>
      <c r="D400" s="48"/>
      <c r="E400" s="48"/>
      <c r="F400" s="48"/>
      <c r="G400" s="48"/>
      <c r="H400" s="48"/>
      <c r="I400" s="48"/>
      <c r="J400" s="48"/>
      <c r="K400" s="66"/>
    </row>
    <row r="401" spans="2:12" ht="12" customHeight="1">
      <c r="B401" s="106"/>
      <c r="C401" s="456"/>
      <c r="D401" s="457"/>
      <c r="E401" s="457"/>
      <c r="F401" s="424">
        <v>2005</v>
      </c>
      <c r="G401" s="424">
        <v>2006</v>
      </c>
      <c r="H401" s="424">
        <v>2007</v>
      </c>
      <c r="I401" s="424">
        <v>2008</v>
      </c>
      <c r="K401" s="237"/>
      <c r="L401" s="237"/>
    </row>
    <row r="402" spans="2:12" ht="12" customHeight="1">
      <c r="B402" s="46"/>
      <c r="C402" s="242"/>
      <c r="D402" s="243"/>
      <c r="E402" s="243"/>
      <c r="F402" s="244"/>
      <c r="G402" s="244"/>
      <c r="H402" s="318"/>
      <c r="I402" s="552"/>
      <c r="K402" s="237"/>
      <c r="L402" s="237"/>
    </row>
    <row r="403" spans="2:12" ht="26.25" customHeight="1">
      <c r="B403" s="106"/>
      <c r="C403" s="619" t="s">
        <v>428</v>
      </c>
      <c r="D403" s="620"/>
      <c r="E403" s="620"/>
      <c r="F403" s="332" t="s">
        <v>403</v>
      </c>
      <c r="G403" s="332" t="s">
        <v>404</v>
      </c>
      <c r="H403" s="332">
        <v>28</v>
      </c>
      <c r="I403" s="555">
        <v>37.797331311528296</v>
      </c>
      <c r="K403" s="237"/>
      <c r="L403" s="237"/>
    </row>
    <row r="404" spans="2:12" ht="6.75" customHeight="1">
      <c r="B404" s="106"/>
      <c r="C404" s="246"/>
      <c r="D404" s="247"/>
      <c r="E404" s="247"/>
      <c r="F404" s="207"/>
      <c r="G404" s="207"/>
      <c r="H404" s="320"/>
      <c r="I404" s="399"/>
      <c r="K404" s="237"/>
      <c r="L404" s="237"/>
    </row>
    <row r="405" spans="2:12" ht="6.75" customHeight="1">
      <c r="B405" s="106"/>
      <c r="C405" s="248"/>
      <c r="D405" s="249"/>
      <c r="E405" s="249"/>
      <c r="F405" s="209"/>
      <c r="G405" s="209"/>
      <c r="H405" s="209"/>
      <c r="I405" s="209"/>
      <c r="J405" s="237"/>
      <c r="K405" s="237"/>
      <c r="L405" s="237"/>
    </row>
    <row r="406" spans="2:12" ht="12" customHeight="1">
      <c r="B406" s="106"/>
      <c r="C406" s="515" t="s">
        <v>443</v>
      </c>
      <c r="D406" s="236"/>
      <c r="E406" s="236"/>
      <c r="F406" s="236"/>
      <c r="G406" s="237"/>
      <c r="H406" s="237"/>
      <c r="I406" s="237"/>
      <c r="J406" s="237"/>
      <c r="K406" s="237"/>
      <c r="L406" s="237"/>
    </row>
    <row r="407" spans="2:12" ht="12" customHeight="1">
      <c r="B407" s="106"/>
      <c r="C407" s="515"/>
      <c r="D407" s="236"/>
      <c r="E407" s="236"/>
      <c r="F407" s="236"/>
      <c r="G407" s="237"/>
      <c r="H407" s="237"/>
      <c r="I407" s="237"/>
      <c r="J407" s="237"/>
      <c r="K407" s="237"/>
      <c r="L407" s="237"/>
    </row>
    <row r="408" spans="2:12" ht="12" customHeight="1">
      <c r="B408" s="106"/>
      <c r="C408" s="235" t="s">
        <v>149</v>
      </c>
      <c r="D408" s="236"/>
      <c r="E408" s="236"/>
      <c r="F408" s="236"/>
      <c r="G408" s="237"/>
      <c r="H408" s="237"/>
      <c r="I408" s="237"/>
      <c r="J408" s="237"/>
      <c r="K408" s="237"/>
      <c r="L408" s="237"/>
    </row>
    <row r="409" spans="2:11" ht="12.75">
      <c r="B409" s="106"/>
      <c r="C409" s="235"/>
      <c r="D409" s="236"/>
      <c r="E409" s="236"/>
      <c r="F409" s="236"/>
      <c r="G409" s="66"/>
      <c r="H409" s="238"/>
      <c r="I409" s="66"/>
      <c r="J409" s="239"/>
      <c r="K409" s="66"/>
    </row>
    <row r="410" spans="2:11" ht="12" customHeight="1">
      <c r="B410" s="69"/>
      <c r="C410" s="192"/>
      <c r="D410" s="66"/>
      <c r="E410" s="66"/>
      <c r="F410" s="66"/>
      <c r="G410" s="66"/>
      <c r="H410" s="66"/>
      <c r="I410" s="66"/>
      <c r="J410" s="66"/>
      <c r="K410" s="66"/>
    </row>
    <row r="411" spans="2:10" ht="12" customHeight="1">
      <c r="B411" s="146" t="s">
        <v>237</v>
      </c>
      <c r="C411" s="24" t="s">
        <v>238</v>
      </c>
      <c r="D411" s="16"/>
      <c r="E411" s="16"/>
      <c r="F411" s="16"/>
      <c r="G411" s="16"/>
      <c r="H411" s="16"/>
      <c r="I411" s="66"/>
      <c r="J411" s="16"/>
    </row>
    <row r="412" spans="2:10" ht="12" customHeight="1">
      <c r="B412" s="216"/>
      <c r="C412" s="539" t="s">
        <v>471</v>
      </c>
      <c r="D412" s="16"/>
      <c r="E412" s="16"/>
      <c r="F412" s="16"/>
      <c r="G412" s="16"/>
      <c r="H412" s="16"/>
      <c r="I412" s="16"/>
      <c r="J412" s="16"/>
    </row>
    <row r="413" spans="2:11" ht="12" customHeight="1">
      <c r="B413" s="240"/>
      <c r="C413" s="241"/>
      <c r="D413" s="48"/>
      <c r="E413" s="48"/>
      <c r="F413" s="48"/>
      <c r="G413" s="48"/>
      <c r="H413" s="48"/>
      <c r="I413" s="48"/>
      <c r="J413" s="48"/>
      <c r="K413" s="66"/>
    </row>
    <row r="414" spans="2:13" ht="12" customHeight="1">
      <c r="B414" s="106"/>
      <c r="C414" s="456"/>
      <c r="D414" s="457"/>
      <c r="E414" s="457"/>
      <c r="F414" s="424">
        <v>2001</v>
      </c>
      <c r="G414" s="424">
        <v>2002</v>
      </c>
      <c r="H414" s="424">
        <v>2003</v>
      </c>
      <c r="I414" s="424">
        <v>2004</v>
      </c>
      <c r="J414" s="424">
        <v>2005</v>
      </c>
      <c r="K414" s="424">
        <v>2006</v>
      </c>
      <c r="L414" s="415">
        <v>2007</v>
      </c>
      <c r="M414" s="424">
        <v>2008</v>
      </c>
    </row>
    <row r="415" spans="2:15" s="23" customFormat="1" ht="12" customHeight="1">
      <c r="B415" s="46"/>
      <c r="C415" s="242"/>
      <c r="D415" s="243"/>
      <c r="E415" s="243"/>
      <c r="F415" s="244"/>
      <c r="G415" s="244"/>
      <c r="H415" s="244"/>
      <c r="I415" s="244"/>
      <c r="J415" s="244"/>
      <c r="K415" s="244"/>
      <c r="L415" s="318"/>
      <c r="M415" s="552"/>
      <c r="O415" s="21"/>
    </row>
    <row r="416" spans="2:13" ht="24" customHeight="1">
      <c r="B416" s="106"/>
      <c r="C416" s="635" t="s">
        <v>238</v>
      </c>
      <c r="D416" s="636"/>
      <c r="E416" s="636"/>
      <c r="F416" s="245">
        <v>0.935267887396484</v>
      </c>
      <c r="G416" s="245">
        <v>3</v>
      </c>
      <c r="H416" s="245">
        <v>4.77265903461536</v>
      </c>
      <c r="I416" s="245">
        <v>7.96230122644005</v>
      </c>
      <c r="J416" s="245">
        <v>11.2284902831065</v>
      </c>
      <c r="K416" s="245">
        <v>13</v>
      </c>
      <c r="L416" s="332">
        <v>14</v>
      </c>
      <c r="M416" s="555">
        <v>15.392968733444313</v>
      </c>
    </row>
    <row r="417" spans="2:13" ht="12" customHeight="1">
      <c r="B417" s="106"/>
      <c r="C417" s="246"/>
      <c r="D417" s="247"/>
      <c r="E417" s="247"/>
      <c r="F417" s="207"/>
      <c r="G417" s="207"/>
      <c r="H417" s="207"/>
      <c r="I417" s="207"/>
      <c r="J417" s="207"/>
      <c r="K417" s="207"/>
      <c r="L417" s="320"/>
      <c r="M417" s="399"/>
    </row>
    <row r="418" spans="2:12" ht="12" customHeight="1">
      <c r="B418" s="106"/>
      <c r="C418" s="248"/>
      <c r="D418" s="249"/>
      <c r="E418" s="249"/>
      <c r="F418" s="249"/>
      <c r="G418" s="209"/>
      <c r="H418" s="209"/>
      <c r="I418" s="209"/>
      <c r="J418" s="209"/>
      <c r="K418" s="209"/>
      <c r="L418" s="209"/>
    </row>
    <row r="419" ht="12" customHeight="1">
      <c r="C419" s="235" t="s">
        <v>149</v>
      </c>
    </row>
    <row r="420" ht="12" customHeight="1">
      <c r="C420" s="235"/>
    </row>
    <row r="421" ht="12" customHeight="1">
      <c r="C421" s="235"/>
    </row>
    <row r="423" spans="2:3" ht="12" customHeight="1">
      <c r="B423" s="146" t="s">
        <v>346</v>
      </c>
      <c r="C423" s="24" t="s">
        <v>444</v>
      </c>
    </row>
    <row r="424" spans="2:3" ht="12" customHeight="1">
      <c r="B424" s="216"/>
      <c r="C424" s="539" t="s">
        <v>386</v>
      </c>
    </row>
    <row r="425" spans="2:3" ht="12" customHeight="1">
      <c r="B425" s="69"/>
      <c r="C425" s="50"/>
    </row>
    <row r="426" spans="2:12" ht="12" customHeight="1">
      <c r="B426" s="69"/>
      <c r="C426" s="440"/>
      <c r="D426" s="438"/>
      <c r="E426" s="424" t="s">
        <v>280</v>
      </c>
      <c r="F426" s="424" t="s">
        <v>281</v>
      </c>
      <c r="G426" s="424" t="s">
        <v>282</v>
      </c>
      <c r="H426" s="424">
        <v>2004</v>
      </c>
      <c r="I426" s="424">
        <v>2005</v>
      </c>
      <c r="J426" s="424">
        <v>2006</v>
      </c>
      <c r="K426" s="415">
        <v>2007</v>
      </c>
      <c r="L426" s="416" t="s">
        <v>384</v>
      </c>
    </row>
    <row r="427" spans="2:15" s="251" customFormat="1" ht="12" customHeight="1">
      <c r="B427" s="69"/>
      <c r="C427" s="51"/>
      <c r="D427" s="52"/>
      <c r="E427" s="250"/>
      <c r="F427" s="250"/>
      <c r="G427" s="250"/>
      <c r="H427" s="250"/>
      <c r="I427" s="250"/>
      <c r="J427" s="288"/>
      <c r="K427" s="389"/>
      <c r="L427" s="390"/>
      <c r="M427" s="21"/>
      <c r="N427" s="21"/>
      <c r="O427" s="21"/>
    </row>
    <row r="428" spans="2:15" s="251" customFormat="1" ht="12" customHeight="1">
      <c r="B428" s="69"/>
      <c r="C428" s="31" t="s">
        <v>239</v>
      </c>
      <c r="D428" s="32"/>
      <c r="E428" s="252">
        <v>1.6</v>
      </c>
      <c r="F428" s="252">
        <v>3.4</v>
      </c>
      <c r="G428" s="252">
        <v>5.9</v>
      </c>
      <c r="H428" s="252">
        <v>9.7</v>
      </c>
      <c r="I428" s="252">
        <v>14.2</v>
      </c>
      <c r="J428" s="252">
        <v>18</v>
      </c>
      <c r="K428" s="382">
        <v>23</v>
      </c>
      <c r="L428" s="385">
        <v>24.4</v>
      </c>
      <c r="M428" s="21"/>
      <c r="N428" s="21"/>
      <c r="O428" s="21"/>
    </row>
    <row r="429" spans="2:12" ht="12" customHeight="1">
      <c r="B429" s="69"/>
      <c r="C429" s="34" t="s">
        <v>157</v>
      </c>
      <c r="D429" s="35"/>
      <c r="E429" s="101">
        <v>4.4</v>
      </c>
      <c r="F429" s="101">
        <v>8.2</v>
      </c>
      <c r="G429" s="101">
        <v>13</v>
      </c>
      <c r="H429" s="101">
        <v>19</v>
      </c>
      <c r="I429" s="101">
        <v>25</v>
      </c>
      <c r="J429" s="101">
        <v>32</v>
      </c>
      <c r="K429" s="384">
        <v>35</v>
      </c>
      <c r="L429" s="385">
        <v>36.7</v>
      </c>
    </row>
    <row r="430" spans="2:12" ht="12" customHeight="1">
      <c r="B430" s="69"/>
      <c r="C430" s="34" t="s">
        <v>169</v>
      </c>
      <c r="D430" s="35"/>
      <c r="E430" s="101">
        <v>3.8</v>
      </c>
      <c r="F430" s="101">
        <v>7</v>
      </c>
      <c r="G430" s="101">
        <v>11.8</v>
      </c>
      <c r="H430" s="101">
        <v>19</v>
      </c>
      <c r="I430" s="101">
        <v>25.3</v>
      </c>
      <c r="J430" s="101">
        <v>32</v>
      </c>
      <c r="K430" s="384">
        <v>35</v>
      </c>
      <c r="L430" s="385">
        <v>35.5</v>
      </c>
    </row>
    <row r="431" spans="2:12" ht="12" customHeight="1">
      <c r="B431" s="69"/>
      <c r="C431" s="34" t="s">
        <v>171</v>
      </c>
      <c r="D431" s="35"/>
      <c r="E431" s="101">
        <v>5.4</v>
      </c>
      <c r="F431" s="101">
        <v>8.1</v>
      </c>
      <c r="G431" s="101">
        <v>10.7</v>
      </c>
      <c r="H431" s="101">
        <v>14.5</v>
      </c>
      <c r="I431" s="101">
        <v>20.3</v>
      </c>
      <c r="J431" s="101">
        <v>26.2</v>
      </c>
      <c r="K431" s="384">
        <v>30</v>
      </c>
      <c r="L431" s="385">
        <v>32.3</v>
      </c>
    </row>
    <row r="432" spans="2:12" ht="12" customHeight="1">
      <c r="B432" s="69"/>
      <c r="C432" s="34" t="s">
        <v>161</v>
      </c>
      <c r="D432" s="35"/>
      <c r="E432" s="101">
        <v>1.3</v>
      </c>
      <c r="F432" s="101">
        <v>5</v>
      </c>
      <c r="G432" s="101">
        <v>9</v>
      </c>
      <c r="H432" s="101">
        <v>15</v>
      </c>
      <c r="I432" s="101">
        <v>22</v>
      </c>
      <c r="J432" s="101">
        <v>27</v>
      </c>
      <c r="K432" s="384">
        <v>31</v>
      </c>
      <c r="L432" s="385">
        <v>30.7</v>
      </c>
    </row>
    <row r="433" spans="2:12" s="40" customFormat="1" ht="12" customHeight="1">
      <c r="B433" s="68"/>
      <c r="C433" s="34" t="s">
        <v>174</v>
      </c>
      <c r="D433" s="35"/>
      <c r="E433" s="101">
        <v>0.6</v>
      </c>
      <c r="F433" s="101">
        <v>2.3</v>
      </c>
      <c r="G433" s="101">
        <v>5.4</v>
      </c>
      <c r="H433" s="101">
        <v>10</v>
      </c>
      <c r="I433" s="101">
        <v>15.9</v>
      </c>
      <c r="J433" s="101">
        <v>21</v>
      </c>
      <c r="K433" s="384">
        <v>26</v>
      </c>
      <c r="L433" s="385">
        <v>27.6</v>
      </c>
    </row>
    <row r="434" spans="2:12" ht="12" customHeight="1">
      <c r="B434" s="69"/>
      <c r="C434" s="34" t="s">
        <v>167</v>
      </c>
      <c r="D434" s="32"/>
      <c r="E434" s="101" t="s">
        <v>291</v>
      </c>
      <c r="F434" s="101">
        <v>1.5</v>
      </c>
      <c r="G434" s="101">
        <v>3</v>
      </c>
      <c r="H434" s="101">
        <v>9.8</v>
      </c>
      <c r="I434" s="101">
        <v>14</v>
      </c>
      <c r="J434" s="101">
        <v>20</v>
      </c>
      <c r="K434" s="384">
        <v>27</v>
      </c>
      <c r="L434" s="385">
        <v>28.3</v>
      </c>
    </row>
    <row r="435" spans="2:12" s="40" customFormat="1" ht="12" customHeight="1">
      <c r="B435" s="68"/>
      <c r="C435" s="34" t="s">
        <v>153</v>
      </c>
      <c r="D435" s="35"/>
      <c r="E435" s="101">
        <v>4.4</v>
      </c>
      <c r="F435" s="101">
        <v>8.7</v>
      </c>
      <c r="G435" s="101">
        <v>11.7</v>
      </c>
      <c r="H435" s="101">
        <v>15.5</v>
      </c>
      <c r="I435" s="101">
        <v>18.3</v>
      </c>
      <c r="J435" s="101">
        <v>22</v>
      </c>
      <c r="K435" s="384">
        <v>26</v>
      </c>
      <c r="L435" s="385">
        <v>26.4</v>
      </c>
    </row>
    <row r="436" spans="2:12" ht="12" customHeight="1">
      <c r="B436" s="69"/>
      <c r="C436" s="34" t="s">
        <v>162</v>
      </c>
      <c r="D436" s="35"/>
      <c r="E436" s="101">
        <v>1</v>
      </c>
      <c r="F436" s="101">
        <v>2.8</v>
      </c>
      <c r="G436" s="101">
        <v>5.9</v>
      </c>
      <c r="H436" s="101">
        <v>10</v>
      </c>
      <c r="I436" s="101">
        <v>15.2</v>
      </c>
      <c r="J436" s="101">
        <v>20</v>
      </c>
      <c r="K436" s="384">
        <v>25</v>
      </c>
      <c r="L436" s="385">
        <v>26.4</v>
      </c>
    </row>
    <row r="437" spans="2:12" s="40" customFormat="1" ht="12" customHeight="1">
      <c r="B437" s="68"/>
      <c r="C437" s="34" t="s">
        <v>156</v>
      </c>
      <c r="D437" s="35"/>
      <c r="E437" s="101">
        <v>2.3</v>
      </c>
      <c r="F437" s="101">
        <v>4.1</v>
      </c>
      <c r="G437" s="101">
        <v>5.6</v>
      </c>
      <c r="H437" s="101">
        <v>8.4</v>
      </c>
      <c r="I437" s="101">
        <v>13</v>
      </c>
      <c r="J437" s="101">
        <v>17</v>
      </c>
      <c r="K437" s="384">
        <v>24</v>
      </c>
      <c r="L437" s="385">
        <v>26.2</v>
      </c>
    </row>
    <row r="438" spans="2:12" ht="12" customHeight="1">
      <c r="B438" s="69"/>
      <c r="C438" s="34" t="s">
        <v>152</v>
      </c>
      <c r="D438" s="35"/>
      <c r="E438" s="101">
        <v>3.6</v>
      </c>
      <c r="F438" s="101">
        <v>5.6</v>
      </c>
      <c r="G438" s="101">
        <v>7.6</v>
      </c>
      <c r="H438" s="101">
        <v>11</v>
      </c>
      <c r="I438" s="101">
        <v>14.1</v>
      </c>
      <c r="J438" s="101">
        <v>17</v>
      </c>
      <c r="K438" s="384">
        <v>20</v>
      </c>
      <c r="L438" s="385">
        <v>20.6</v>
      </c>
    </row>
    <row r="439" spans="2:12" s="40" customFormat="1" ht="12" customHeight="1">
      <c r="B439" s="68"/>
      <c r="C439" s="34" t="s">
        <v>160</v>
      </c>
      <c r="D439" s="35"/>
      <c r="E439" s="101">
        <v>1.2</v>
      </c>
      <c r="F439" s="101">
        <v>3</v>
      </c>
      <c r="G439" s="101">
        <v>5.4</v>
      </c>
      <c r="H439" s="101">
        <v>8.1</v>
      </c>
      <c r="I439" s="101">
        <v>11.7</v>
      </c>
      <c r="J439" s="101">
        <v>15</v>
      </c>
      <c r="K439" s="384">
        <v>18</v>
      </c>
      <c r="L439" s="385">
        <v>19.8</v>
      </c>
    </row>
    <row r="440" spans="2:12" ht="12" customHeight="1">
      <c r="B440" s="69"/>
      <c r="C440" s="34" t="s">
        <v>164</v>
      </c>
      <c r="D440" s="35"/>
      <c r="E440" s="253" t="s">
        <v>66</v>
      </c>
      <c r="F440" s="101" t="s">
        <v>291</v>
      </c>
      <c r="G440" s="101">
        <v>0.8</v>
      </c>
      <c r="H440" s="101">
        <v>3.3</v>
      </c>
      <c r="I440" s="101">
        <v>6.7</v>
      </c>
      <c r="J440" s="101">
        <v>12</v>
      </c>
      <c r="K440" s="384">
        <v>18</v>
      </c>
      <c r="L440" s="385">
        <v>19.1</v>
      </c>
    </row>
    <row r="441" spans="2:12" s="40" customFormat="1" ht="12" customHeight="1">
      <c r="B441" s="68"/>
      <c r="C441" s="34" t="s">
        <v>165</v>
      </c>
      <c r="D441" s="32"/>
      <c r="E441" s="101">
        <v>0.7</v>
      </c>
      <c r="F441" s="101">
        <v>1.7</v>
      </c>
      <c r="G441" s="101">
        <v>4.1</v>
      </c>
      <c r="H441" s="101">
        <v>8.1</v>
      </c>
      <c r="I441" s="101">
        <v>11.9</v>
      </c>
      <c r="J441" s="101">
        <v>14</v>
      </c>
      <c r="K441" s="384">
        <v>17</v>
      </c>
      <c r="L441" s="385">
        <v>18.2</v>
      </c>
    </row>
    <row r="442" spans="2:12" ht="12" customHeight="1">
      <c r="B442" s="69"/>
      <c r="C442" s="34" t="s">
        <v>155</v>
      </c>
      <c r="D442" s="35"/>
      <c r="E442" s="101" t="s">
        <v>291</v>
      </c>
      <c r="F442" s="101" t="s">
        <v>291</v>
      </c>
      <c r="G442" s="101" t="s">
        <v>291</v>
      </c>
      <c r="H442" s="101">
        <v>2.5</v>
      </c>
      <c r="I442" s="101">
        <v>6.4</v>
      </c>
      <c r="J442" s="101">
        <v>11</v>
      </c>
      <c r="K442" s="384">
        <v>15</v>
      </c>
      <c r="L442" s="385">
        <v>15.8</v>
      </c>
    </row>
    <row r="443" spans="2:12" s="40" customFormat="1" ht="12" customHeight="1">
      <c r="B443" s="68"/>
      <c r="C443" s="34" t="s">
        <v>163</v>
      </c>
      <c r="D443" s="35"/>
      <c r="E443" s="101" t="s">
        <v>291</v>
      </c>
      <c r="F443" s="101">
        <v>0.6</v>
      </c>
      <c r="G443" s="101">
        <v>2</v>
      </c>
      <c r="H443" s="101">
        <v>3.6</v>
      </c>
      <c r="I443" s="101">
        <v>6.3</v>
      </c>
      <c r="J443" s="101">
        <v>10</v>
      </c>
      <c r="K443" s="384">
        <v>14</v>
      </c>
      <c r="L443" s="385">
        <v>15.7</v>
      </c>
    </row>
    <row r="444" spans="2:12" ht="12" customHeight="1">
      <c r="B444" s="69"/>
      <c r="C444" s="31" t="s">
        <v>84</v>
      </c>
      <c r="D444" s="35"/>
      <c r="E444" s="252">
        <v>1</v>
      </c>
      <c r="F444" s="252">
        <v>2.5</v>
      </c>
      <c r="G444" s="252">
        <v>4.8</v>
      </c>
      <c r="H444" s="252">
        <v>8.1</v>
      </c>
      <c r="I444" s="252">
        <v>11</v>
      </c>
      <c r="J444" s="252">
        <v>13</v>
      </c>
      <c r="K444" s="382">
        <v>14</v>
      </c>
      <c r="L444" s="383">
        <v>14.8</v>
      </c>
    </row>
    <row r="445" spans="2:12" s="40" customFormat="1" ht="12" customHeight="1">
      <c r="B445" s="68"/>
      <c r="C445" s="34" t="s">
        <v>159</v>
      </c>
      <c r="D445" s="35"/>
      <c r="E445" s="253" t="s">
        <v>66</v>
      </c>
      <c r="F445" s="253" t="s">
        <v>291</v>
      </c>
      <c r="G445" s="253" t="s">
        <v>291</v>
      </c>
      <c r="H445" s="253" t="s">
        <v>291</v>
      </c>
      <c r="I445" s="101">
        <v>1.4</v>
      </c>
      <c r="J445" s="101">
        <v>5</v>
      </c>
      <c r="K445" s="384">
        <v>9</v>
      </c>
      <c r="L445" s="385">
        <v>11.2</v>
      </c>
    </row>
    <row r="446" spans="2:12" s="40" customFormat="1" ht="12" customHeight="1">
      <c r="B446" s="68"/>
      <c r="C446" s="34" t="s">
        <v>170</v>
      </c>
      <c r="D446" s="32"/>
      <c r="E446" s="101" t="s">
        <v>291</v>
      </c>
      <c r="F446" s="101" t="s">
        <v>291</v>
      </c>
      <c r="G446" s="101">
        <v>0.8</v>
      </c>
      <c r="H446" s="101">
        <v>2.1</v>
      </c>
      <c r="I446" s="101">
        <v>2.4</v>
      </c>
      <c r="J446" s="101">
        <v>7</v>
      </c>
      <c r="K446" s="384">
        <v>9</v>
      </c>
      <c r="L446" s="385">
        <v>9.6</v>
      </c>
    </row>
    <row r="447" spans="2:12" ht="12" customHeight="1">
      <c r="B447" s="69"/>
      <c r="C447" s="34" t="s">
        <v>173</v>
      </c>
      <c r="D447" s="35"/>
      <c r="E447" s="253" t="s">
        <v>66</v>
      </c>
      <c r="F447" s="253" t="s">
        <v>291</v>
      </c>
      <c r="G447" s="101" t="s">
        <v>291</v>
      </c>
      <c r="H447" s="101">
        <v>1</v>
      </c>
      <c r="I447" s="101">
        <v>2</v>
      </c>
      <c r="J447" s="101">
        <v>5</v>
      </c>
      <c r="K447" s="384">
        <v>8</v>
      </c>
      <c r="L447" s="385">
        <v>8.9</v>
      </c>
    </row>
    <row r="448" spans="2:12" ht="12" customHeight="1">
      <c r="B448" s="69"/>
      <c r="C448" s="254"/>
      <c r="D448" s="255"/>
      <c r="E448" s="256"/>
      <c r="F448" s="256"/>
      <c r="G448" s="256"/>
      <c r="H448" s="256"/>
      <c r="I448" s="256"/>
      <c r="J448" s="256"/>
      <c r="K448" s="391"/>
      <c r="L448" s="392"/>
    </row>
    <row r="449" spans="2:10" ht="12" customHeight="1">
      <c r="B449" s="69"/>
      <c r="C449" s="257"/>
      <c r="D449" s="257"/>
      <c r="E449" s="258"/>
      <c r="F449" s="258"/>
      <c r="G449" s="258"/>
      <c r="H449" s="258"/>
      <c r="I449" s="258"/>
      <c r="J449" s="258"/>
    </row>
    <row r="450" spans="2:10" ht="12" customHeight="1">
      <c r="B450" s="69"/>
      <c r="C450" s="269" t="s">
        <v>240</v>
      </c>
      <c r="D450" s="257"/>
      <c r="E450" s="258"/>
      <c r="F450" s="258"/>
      <c r="G450" s="258"/>
      <c r="H450" s="258"/>
      <c r="I450" s="258"/>
      <c r="J450" s="258"/>
    </row>
    <row r="451" spans="2:10" ht="12" customHeight="1">
      <c r="B451" s="69"/>
      <c r="C451" s="269"/>
      <c r="D451" s="257"/>
      <c r="E451" s="258"/>
      <c r="F451" s="258"/>
      <c r="G451" s="258"/>
      <c r="H451" s="258"/>
      <c r="I451" s="258"/>
      <c r="J451" s="258"/>
    </row>
    <row r="452" spans="2:10" ht="12" customHeight="1">
      <c r="B452" s="69"/>
      <c r="C452" s="269"/>
      <c r="D452" s="257"/>
      <c r="E452" s="258"/>
      <c r="F452" s="258"/>
      <c r="G452" s="258"/>
      <c r="H452" s="258"/>
      <c r="I452" s="258"/>
      <c r="J452" s="258"/>
    </row>
    <row r="453" spans="2:10" ht="12" customHeight="1">
      <c r="B453" s="69"/>
      <c r="C453" s="257"/>
      <c r="D453" s="257"/>
      <c r="E453" s="258"/>
      <c r="F453" s="258"/>
      <c r="G453" s="258"/>
      <c r="H453" s="258"/>
      <c r="I453" s="258"/>
      <c r="J453" s="258"/>
    </row>
    <row r="454" spans="2:15" ht="12" customHeight="1">
      <c r="B454" s="146" t="s">
        <v>347</v>
      </c>
      <c r="C454" s="513" t="s">
        <v>429</v>
      </c>
      <c r="D454" s="513"/>
      <c r="E454" s="48"/>
      <c r="F454" s="259"/>
      <c r="N454" s="484"/>
      <c r="O454" s="484"/>
    </row>
    <row r="455" spans="2:15" ht="12" customHeight="1">
      <c r="B455"/>
      <c r="C455" s="514" t="s">
        <v>430</v>
      </c>
      <c r="D455"/>
      <c r="E455" s="48"/>
      <c r="F455" s="259"/>
      <c r="N455" s="484"/>
      <c r="O455" s="484"/>
    </row>
    <row r="456" spans="2:15" ht="12" customHeight="1">
      <c r="B456" s="69"/>
      <c r="C456" s="112"/>
      <c r="D456" s="48"/>
      <c r="E456" s="48"/>
      <c r="F456" s="259"/>
      <c r="N456" s="484"/>
      <c r="O456" s="484"/>
    </row>
    <row r="457" spans="2:15" ht="12.75" customHeight="1" thickBot="1">
      <c r="B457" s="69"/>
      <c r="C457" s="535"/>
      <c r="D457" s="627" t="s">
        <v>431</v>
      </c>
      <c r="E457" s="628"/>
      <c r="F457" s="259"/>
      <c r="N457" s="484"/>
      <c r="O457" s="484"/>
    </row>
    <row r="458" spans="2:15" ht="13.5" customHeight="1">
      <c r="B458" s="69"/>
      <c r="C458" s="536"/>
      <c r="D458" s="538" t="s">
        <v>421</v>
      </c>
      <c r="E458" s="534" t="s">
        <v>422</v>
      </c>
      <c r="F458" s="259"/>
      <c r="N458" s="484"/>
      <c r="O458" s="484"/>
    </row>
    <row r="459" spans="2:15" ht="12" customHeight="1" thickBot="1">
      <c r="B459" s="69"/>
      <c r="C459" s="524"/>
      <c r="D459" s="533"/>
      <c r="E459" s="537"/>
      <c r="F459" s="259"/>
      <c r="N459" s="484"/>
      <c r="O459" s="484"/>
    </row>
    <row r="460" spans="2:15" ht="12" customHeight="1">
      <c r="B460" s="69"/>
      <c r="C460" s="31" t="s">
        <v>288</v>
      </c>
      <c r="D460" s="527">
        <v>16.2</v>
      </c>
      <c r="E460" s="529">
        <v>2.8</v>
      </c>
      <c r="F460" s="259"/>
      <c r="N460" s="484"/>
      <c r="O460" s="484"/>
    </row>
    <row r="461" spans="2:15" ht="12" customHeight="1">
      <c r="B461" s="69"/>
      <c r="C461" s="34" t="s">
        <v>171</v>
      </c>
      <c r="D461" s="528">
        <v>25.5</v>
      </c>
      <c r="E461" s="530">
        <v>10.8</v>
      </c>
      <c r="F461" s="259"/>
      <c r="N461" s="484"/>
      <c r="O461" s="484"/>
    </row>
    <row r="462" spans="2:15" ht="12" customHeight="1">
      <c r="B462" s="69"/>
      <c r="C462" s="34" t="s">
        <v>153</v>
      </c>
      <c r="D462" s="528">
        <v>24.5</v>
      </c>
      <c r="E462" s="530">
        <v>7.4</v>
      </c>
      <c r="F462" s="259"/>
      <c r="N462" s="484"/>
      <c r="O462" s="484"/>
    </row>
    <row r="463" spans="2:15" ht="12" customHeight="1">
      <c r="B463" s="69"/>
      <c r="C463" s="34" t="s">
        <v>156</v>
      </c>
      <c r="D463" s="528">
        <v>21.8</v>
      </c>
      <c r="E463" s="530">
        <v>4.9</v>
      </c>
      <c r="F463" s="259"/>
      <c r="N463" s="484"/>
      <c r="O463" s="484"/>
    </row>
    <row r="464" spans="2:15" ht="12" customHeight="1">
      <c r="B464" s="69"/>
      <c r="C464" s="34" t="s">
        <v>284</v>
      </c>
      <c r="D464" s="528">
        <v>6.7</v>
      </c>
      <c r="E464" s="530">
        <v>3.8</v>
      </c>
      <c r="F464" s="259"/>
      <c r="N464" s="484"/>
      <c r="O464" s="484"/>
    </row>
    <row r="465" spans="2:15" ht="12" customHeight="1">
      <c r="B465" s="69"/>
      <c r="C465" s="31" t="s">
        <v>84</v>
      </c>
      <c r="D465" s="527">
        <v>15</v>
      </c>
      <c r="E465" s="529">
        <v>3.3</v>
      </c>
      <c r="F465" s="259"/>
      <c r="N465" s="484"/>
      <c r="O465" s="484"/>
    </row>
    <row r="466" spans="2:15" ht="12" customHeight="1">
      <c r="B466" s="69"/>
      <c r="C466" s="34" t="s">
        <v>159</v>
      </c>
      <c r="D466" s="528">
        <v>5.5</v>
      </c>
      <c r="E466" s="530">
        <v>3</v>
      </c>
      <c r="F466" s="259"/>
      <c r="N466" s="484"/>
      <c r="O466" s="484"/>
    </row>
    <row r="467" spans="2:15" ht="12" customHeight="1">
      <c r="B467" s="69"/>
      <c r="C467" s="34" t="s">
        <v>157</v>
      </c>
      <c r="D467" s="528">
        <v>30.5</v>
      </c>
      <c r="E467" s="530">
        <v>2.9</v>
      </c>
      <c r="F467" s="259"/>
      <c r="N467" s="484"/>
      <c r="O467" s="484"/>
    </row>
    <row r="468" spans="2:15" ht="12" customHeight="1">
      <c r="B468" s="69"/>
      <c r="C468" s="34" t="s">
        <v>172</v>
      </c>
      <c r="D468" s="528">
        <v>5.2</v>
      </c>
      <c r="E468" s="530">
        <v>2.3</v>
      </c>
      <c r="F468" s="259"/>
      <c r="N468" s="484"/>
      <c r="O468" s="484"/>
    </row>
    <row r="469" spans="2:15" ht="12" customHeight="1">
      <c r="B469" s="69"/>
      <c r="C469" s="34" t="s">
        <v>163</v>
      </c>
      <c r="D469" s="528">
        <v>6.3</v>
      </c>
      <c r="E469" s="530">
        <v>2.3</v>
      </c>
      <c r="F469" s="259"/>
      <c r="N469" s="484"/>
      <c r="O469" s="484"/>
    </row>
    <row r="470" spans="2:15" ht="12" customHeight="1">
      <c r="B470" s="69"/>
      <c r="C470" s="34" t="s">
        <v>161</v>
      </c>
      <c r="D470" s="528">
        <v>14.1</v>
      </c>
      <c r="E470" s="530">
        <v>2</v>
      </c>
      <c r="F470" s="259"/>
      <c r="N470" s="484"/>
      <c r="O470" s="484"/>
    </row>
    <row r="471" spans="2:15" ht="12" customHeight="1">
      <c r="B471" s="69"/>
      <c r="C471" s="34" t="s">
        <v>57</v>
      </c>
      <c r="D471" s="528">
        <v>19.1</v>
      </c>
      <c r="E471" s="530">
        <v>1.9</v>
      </c>
      <c r="F471" s="259"/>
      <c r="N471" s="484"/>
      <c r="O471" s="484"/>
    </row>
    <row r="472" spans="2:15" ht="12" customHeight="1">
      <c r="B472" s="69"/>
      <c r="C472" s="34" t="s">
        <v>160</v>
      </c>
      <c r="D472" s="528">
        <v>16.7</v>
      </c>
      <c r="E472" s="530">
        <v>1.9</v>
      </c>
      <c r="F472" s="259"/>
      <c r="N472" s="484"/>
      <c r="O472" s="484"/>
    </row>
    <row r="473" spans="2:15" ht="12" customHeight="1">
      <c r="B473" s="69"/>
      <c r="C473" s="34" t="s">
        <v>174</v>
      </c>
      <c r="D473" s="528">
        <v>24.6</v>
      </c>
      <c r="E473" s="530">
        <v>1.8</v>
      </c>
      <c r="F473" s="259"/>
      <c r="N473" s="484"/>
      <c r="O473" s="484"/>
    </row>
    <row r="474" spans="2:15" ht="12" customHeight="1">
      <c r="B474" s="69"/>
      <c r="C474" s="34" t="s">
        <v>166</v>
      </c>
      <c r="D474" s="528">
        <v>5.4</v>
      </c>
      <c r="E474" s="530">
        <v>1.7</v>
      </c>
      <c r="F474" s="259"/>
      <c r="N474" s="484"/>
      <c r="O474" s="484"/>
    </row>
    <row r="475" spans="2:15" ht="12" customHeight="1">
      <c r="B475" s="69"/>
      <c r="C475" s="34" t="s">
        <v>165</v>
      </c>
      <c r="D475" s="528">
        <v>11</v>
      </c>
      <c r="E475" s="530">
        <v>1.6</v>
      </c>
      <c r="F475" s="259"/>
      <c r="N475" s="484"/>
      <c r="O475" s="484"/>
    </row>
    <row r="476" spans="2:15" ht="12" customHeight="1">
      <c r="B476" s="69"/>
      <c r="C476" s="34" t="s">
        <v>168</v>
      </c>
      <c r="D476" s="528">
        <v>9.5</v>
      </c>
      <c r="E476" s="530">
        <v>1.5</v>
      </c>
      <c r="F476" s="259"/>
      <c r="N476" s="484"/>
      <c r="O476" s="484"/>
    </row>
    <row r="477" spans="2:15" ht="12" customHeight="1">
      <c r="B477" s="69"/>
      <c r="C477" s="34" t="s">
        <v>167</v>
      </c>
      <c r="D477" s="528">
        <v>7.3</v>
      </c>
      <c r="E477" s="530">
        <v>1.1</v>
      </c>
      <c r="F477" s="259"/>
      <c r="N477" s="484"/>
      <c r="O477" s="484"/>
    </row>
    <row r="478" spans="2:15" ht="12" customHeight="1">
      <c r="B478" s="69"/>
      <c r="C478" s="34" t="s">
        <v>173</v>
      </c>
      <c r="D478" s="528">
        <v>7.1</v>
      </c>
      <c r="E478" s="530">
        <v>1</v>
      </c>
      <c r="F478" s="259"/>
      <c r="N478" s="484"/>
      <c r="O478" s="484"/>
    </row>
    <row r="479" spans="2:15" ht="12" customHeight="1">
      <c r="B479" s="69"/>
      <c r="C479" s="34" t="s">
        <v>158</v>
      </c>
      <c r="D479" s="528">
        <v>7.1</v>
      </c>
      <c r="E479" s="530">
        <v>0.2</v>
      </c>
      <c r="F479" s="259"/>
      <c r="N479" s="484"/>
      <c r="O479" s="484"/>
    </row>
    <row r="480" spans="2:15" ht="12" customHeight="1">
      <c r="B480" s="69"/>
      <c r="C480" s="34" t="s">
        <v>433</v>
      </c>
      <c r="D480" s="528">
        <v>9.1</v>
      </c>
      <c r="E480" s="530">
        <v>0.1</v>
      </c>
      <c r="F480" s="259"/>
      <c r="N480" s="484"/>
      <c r="O480" s="484"/>
    </row>
    <row r="481" spans="2:15" ht="12" customHeight="1">
      <c r="B481" s="69"/>
      <c r="C481" s="34" t="s">
        <v>170</v>
      </c>
      <c r="D481" s="528">
        <v>1.6</v>
      </c>
      <c r="E481" s="530">
        <v>0.1</v>
      </c>
      <c r="F481" s="259"/>
      <c r="N481" s="484"/>
      <c r="O481" s="484"/>
    </row>
    <row r="482" spans="2:15" ht="12" customHeight="1">
      <c r="B482" s="69"/>
      <c r="C482" s="34" t="s">
        <v>155</v>
      </c>
      <c r="D482" s="528">
        <v>12</v>
      </c>
      <c r="E482" s="530">
        <v>0</v>
      </c>
      <c r="F482" s="259"/>
      <c r="N482" s="484"/>
      <c r="O482" s="484"/>
    </row>
    <row r="483" spans="2:15" ht="12" customHeight="1">
      <c r="B483" s="69"/>
      <c r="C483" s="34" t="s">
        <v>154</v>
      </c>
      <c r="D483" s="528">
        <v>0</v>
      </c>
      <c r="E483" s="530">
        <v>0</v>
      </c>
      <c r="F483" s="259"/>
      <c r="N483" s="484"/>
      <c r="O483" s="484"/>
    </row>
    <row r="484" spans="2:15" ht="12" customHeight="1">
      <c r="B484" s="69"/>
      <c r="C484" s="34" t="s">
        <v>152</v>
      </c>
      <c r="D484" s="528">
        <v>0</v>
      </c>
      <c r="E484" s="530">
        <v>0</v>
      </c>
      <c r="F484" s="259"/>
      <c r="N484" s="484"/>
      <c r="O484" s="484"/>
    </row>
    <row r="485" spans="2:15" ht="12" customHeight="1">
      <c r="B485" s="69"/>
      <c r="C485" s="34" t="s">
        <v>162</v>
      </c>
      <c r="D485" s="528">
        <v>0</v>
      </c>
      <c r="E485" s="530">
        <v>0</v>
      </c>
      <c r="F485" s="259"/>
      <c r="N485" s="484"/>
      <c r="O485" s="484"/>
    </row>
    <row r="486" spans="2:15" ht="12" customHeight="1">
      <c r="B486" s="69"/>
      <c r="C486" s="34" t="s">
        <v>169</v>
      </c>
      <c r="D486" s="528">
        <v>0</v>
      </c>
      <c r="E486" s="530">
        <v>0</v>
      </c>
      <c r="F486" s="259"/>
      <c r="N486" s="484"/>
      <c r="O486" s="484"/>
    </row>
    <row r="487" spans="2:15" ht="12" customHeight="1">
      <c r="B487" s="69"/>
      <c r="C487" s="34" t="s">
        <v>286</v>
      </c>
      <c r="D487" s="528">
        <v>0</v>
      </c>
      <c r="E487" s="530">
        <v>0</v>
      </c>
      <c r="F487" s="50"/>
      <c r="J487" s="265"/>
      <c r="N487" s="484"/>
      <c r="O487" s="484"/>
    </row>
    <row r="488" spans="3:15" ht="12" customHeight="1">
      <c r="C488" s="521"/>
      <c r="D488" s="531"/>
      <c r="E488" s="532"/>
      <c r="N488" s="484"/>
      <c r="O488" s="484"/>
    </row>
    <row r="489" spans="3:15" ht="12" customHeight="1">
      <c r="C489"/>
      <c r="D489"/>
      <c r="E489"/>
      <c r="N489" s="484"/>
      <c r="O489" s="484"/>
    </row>
    <row r="490" spans="3:15" ht="12" customHeight="1">
      <c r="C490" s="621" t="s">
        <v>432</v>
      </c>
      <c r="D490" s="621"/>
      <c r="E490" s="621"/>
      <c r="N490" s="484"/>
      <c r="O490" s="484"/>
    </row>
    <row r="491" spans="2:10" ht="12" customHeight="1">
      <c r="B491" s="69"/>
      <c r="C491" s="257"/>
      <c r="D491" s="257"/>
      <c r="E491" s="258"/>
      <c r="F491" s="258"/>
      <c r="G491" s="258"/>
      <c r="H491" s="258"/>
      <c r="I491" s="258"/>
      <c r="J491" s="258"/>
    </row>
    <row r="492" spans="2:10" ht="12" customHeight="1">
      <c r="B492" s="69"/>
      <c r="C492" s="257"/>
      <c r="D492" s="257"/>
      <c r="E492" s="258"/>
      <c r="F492" s="258"/>
      <c r="G492" s="258"/>
      <c r="H492" s="258"/>
      <c r="I492" s="258"/>
      <c r="J492" s="258"/>
    </row>
    <row r="493" spans="2:3" ht="12" customHeight="1">
      <c r="B493" s="146" t="s">
        <v>434</v>
      </c>
      <c r="C493" s="26" t="s">
        <v>361</v>
      </c>
    </row>
    <row r="494" spans="2:3" ht="12" customHeight="1">
      <c r="B494" s="216"/>
      <c r="C494" s="202" t="s">
        <v>480</v>
      </c>
    </row>
    <row r="496" spans="1:16" ht="12" customHeight="1">
      <c r="A496" s="25"/>
      <c r="C496" s="456"/>
      <c r="D496" s="457"/>
      <c r="E496" s="457"/>
      <c r="F496" s="457"/>
      <c r="G496" s="457"/>
      <c r="H496" s="457"/>
      <c r="I496" s="415" t="s">
        <v>363</v>
      </c>
      <c r="J496" s="415" t="s">
        <v>279</v>
      </c>
      <c r="K496" s="415" t="s">
        <v>344</v>
      </c>
      <c r="L496" s="424" t="s">
        <v>375</v>
      </c>
      <c r="M496" s="415" t="s">
        <v>397</v>
      </c>
      <c r="N496" s="415" t="s">
        <v>384</v>
      </c>
      <c r="O496" s="415" t="s">
        <v>385</v>
      </c>
      <c r="P496" s="415" t="s">
        <v>446</v>
      </c>
    </row>
    <row r="497" spans="1:16" ht="9.75" customHeight="1">
      <c r="A497" s="25"/>
      <c r="C497" s="242"/>
      <c r="D497" s="243"/>
      <c r="E497" s="243"/>
      <c r="I497" s="244"/>
      <c r="J497" s="244"/>
      <c r="K497" s="333"/>
      <c r="L497" s="335"/>
      <c r="M497" s="393"/>
      <c r="N497" s="394"/>
      <c r="O497" s="394"/>
      <c r="P497" s="395"/>
    </row>
    <row r="498" spans="1:16" ht="14.25" customHeight="1">
      <c r="A498" s="25"/>
      <c r="C498" s="272" t="s">
        <v>352</v>
      </c>
      <c r="D498" s="271"/>
      <c r="E498" s="271"/>
      <c r="I498" s="222">
        <v>862202</v>
      </c>
      <c r="J498" s="222">
        <v>983743</v>
      </c>
      <c r="K498" s="323">
        <v>1182555</v>
      </c>
      <c r="L498" s="334">
        <v>1454574</v>
      </c>
      <c r="M498" s="396">
        <v>1713519</v>
      </c>
      <c r="N498" s="222">
        <v>1915433</v>
      </c>
      <c r="O498" s="222">
        <v>2100176</v>
      </c>
      <c r="P498" s="397">
        <v>2378800</v>
      </c>
    </row>
    <row r="499" spans="1:16" ht="13.5" customHeight="1">
      <c r="A499" s="25"/>
      <c r="C499" s="272" t="s">
        <v>353</v>
      </c>
      <c r="D499" s="271"/>
      <c r="E499" s="271"/>
      <c r="I499" s="222">
        <v>315230</v>
      </c>
      <c r="J499" s="222">
        <v>359369</v>
      </c>
      <c r="K499" s="323">
        <v>478017</v>
      </c>
      <c r="L499" s="334">
        <v>659812</v>
      </c>
      <c r="M499" s="396">
        <v>792936</v>
      </c>
      <c r="N499" s="222">
        <v>886086</v>
      </c>
      <c r="O499" s="222">
        <v>1015463</v>
      </c>
      <c r="P499" s="397">
        <v>1160767</v>
      </c>
    </row>
    <row r="500" spans="1:16" ht="8.25" customHeight="1">
      <c r="A500" s="25"/>
      <c r="C500" s="246"/>
      <c r="D500" s="247"/>
      <c r="E500" s="247"/>
      <c r="F500" s="247"/>
      <c r="G500" s="247"/>
      <c r="H500" s="247"/>
      <c r="I500" s="207"/>
      <c r="J500" s="207"/>
      <c r="K500" s="320"/>
      <c r="L500" s="338"/>
      <c r="M500" s="398"/>
      <c r="N500" s="207"/>
      <c r="O500" s="207"/>
      <c r="P500" s="399"/>
    </row>
    <row r="501" spans="1:6" ht="10.5" customHeight="1">
      <c r="A501" s="25"/>
      <c r="C501" s="248"/>
      <c r="D501" s="249"/>
      <c r="E501" s="249"/>
      <c r="F501" s="249"/>
    </row>
    <row r="502" spans="3:10" ht="10.5" customHeight="1">
      <c r="C502" s="235" t="s">
        <v>379</v>
      </c>
      <c r="D502" s="235"/>
      <c r="E502" s="235"/>
      <c r="F502" s="235"/>
      <c r="G502" s="235"/>
      <c r="H502" s="235"/>
      <c r="I502" s="235"/>
      <c r="J502" s="235"/>
    </row>
    <row r="503" spans="3:13" ht="25.5" customHeight="1">
      <c r="C503" s="634" t="s">
        <v>359</v>
      </c>
      <c r="D503" s="634"/>
      <c r="E503" s="634"/>
      <c r="F503" s="634"/>
      <c r="G503" s="634"/>
      <c r="H503" s="634"/>
      <c r="I503" s="634"/>
      <c r="J503" s="634"/>
      <c r="K503" s="634"/>
      <c r="L503" s="634"/>
      <c r="M503" s="634"/>
    </row>
    <row r="504" spans="3:13" ht="19.5" customHeight="1">
      <c r="C504" s="634" t="s">
        <v>360</v>
      </c>
      <c r="D504" s="634"/>
      <c r="E504" s="634"/>
      <c r="F504" s="634"/>
      <c r="G504" s="634"/>
      <c r="H504" s="634"/>
      <c r="I504" s="634"/>
      <c r="J504" s="634"/>
      <c r="K504" s="634"/>
      <c r="L504" s="634"/>
      <c r="M504" s="634"/>
    </row>
    <row r="505" spans="3:10" ht="9" customHeight="1">
      <c r="C505" s="285"/>
      <c r="D505" s="286"/>
      <c r="E505" s="286"/>
      <c r="F505" s="286"/>
      <c r="G505" s="25"/>
      <c r="H505" s="25"/>
      <c r="I505" s="25"/>
      <c r="J505" s="25"/>
    </row>
    <row r="506" spans="3:10" ht="12" customHeight="1">
      <c r="C506" s="285" t="s">
        <v>135</v>
      </c>
      <c r="D506" s="25"/>
      <c r="E506" s="25"/>
      <c r="F506" s="25"/>
      <c r="G506" s="25"/>
      <c r="H506" s="25"/>
      <c r="I506" s="25"/>
      <c r="J506" s="25"/>
    </row>
    <row r="507" spans="3:10" ht="12" customHeight="1">
      <c r="C507" s="25"/>
      <c r="D507" s="25"/>
      <c r="E507" s="25"/>
      <c r="F507" s="25"/>
      <c r="G507" s="25"/>
      <c r="H507" s="25"/>
      <c r="I507" s="25"/>
      <c r="J507" s="25"/>
    </row>
    <row r="508" spans="3:10" ht="12" customHeight="1">
      <c r="C508" s="25"/>
      <c r="D508" s="25"/>
      <c r="E508" s="25"/>
      <c r="F508" s="25"/>
      <c r="G508" s="25"/>
      <c r="H508" s="25"/>
      <c r="I508" s="25"/>
      <c r="J508" s="25"/>
    </row>
    <row r="510" spans="2:5" ht="12" customHeight="1">
      <c r="B510" s="146" t="s">
        <v>435</v>
      </c>
      <c r="C510" s="26" t="s">
        <v>356</v>
      </c>
      <c r="D510" s="16"/>
      <c r="E510" s="16"/>
    </row>
    <row r="511" spans="2:5" ht="12" customHeight="1">
      <c r="B511" s="216"/>
      <c r="C511" s="202" t="s">
        <v>481</v>
      </c>
      <c r="D511" s="16"/>
      <c r="E511" s="16"/>
    </row>
    <row r="513" spans="1:17" ht="12" customHeight="1">
      <c r="A513" s="25"/>
      <c r="C513" s="456"/>
      <c r="D513" s="457"/>
      <c r="E513" s="457"/>
      <c r="F513" s="457"/>
      <c r="G513" s="415" t="s">
        <v>367</v>
      </c>
      <c r="H513" s="415" t="s">
        <v>368</v>
      </c>
      <c r="I513" s="415" t="s">
        <v>369</v>
      </c>
      <c r="J513" s="415" t="s">
        <v>363</v>
      </c>
      <c r="K513" s="415" t="s">
        <v>279</v>
      </c>
      <c r="L513" s="415" t="s">
        <v>344</v>
      </c>
      <c r="M513" s="424" t="s">
        <v>375</v>
      </c>
      <c r="N513" s="415" t="s">
        <v>397</v>
      </c>
      <c r="O513" s="415" t="s">
        <v>384</v>
      </c>
      <c r="P513" s="415" t="s">
        <v>385</v>
      </c>
      <c r="Q513" s="415" t="s">
        <v>446</v>
      </c>
    </row>
    <row r="514" spans="1:17" ht="12" customHeight="1">
      <c r="A514" s="25"/>
      <c r="C514" s="242"/>
      <c r="D514" s="243"/>
      <c r="E514" s="243"/>
      <c r="G514" s="244"/>
      <c r="H514" s="244"/>
      <c r="I514" s="244"/>
      <c r="J514" s="244"/>
      <c r="K514" s="244"/>
      <c r="L514" s="333"/>
      <c r="M514" s="335"/>
      <c r="N514" s="393"/>
      <c r="O514" s="394"/>
      <c r="P514" s="394"/>
      <c r="Q514" s="395"/>
    </row>
    <row r="515" spans="1:17" ht="14.25" customHeight="1">
      <c r="A515" s="25"/>
      <c r="C515" s="272" t="s">
        <v>354</v>
      </c>
      <c r="D515" s="271"/>
      <c r="E515" s="271"/>
      <c r="F515" s="25"/>
      <c r="G515" s="283">
        <v>1.6</v>
      </c>
      <c r="H515" s="283" t="s">
        <v>378</v>
      </c>
      <c r="I515" s="283" t="s">
        <v>378</v>
      </c>
      <c r="J515" s="283">
        <v>8.1</v>
      </c>
      <c r="K515" s="283">
        <v>9.3</v>
      </c>
      <c r="L515" s="336">
        <v>11.2</v>
      </c>
      <c r="M515" s="334">
        <v>14</v>
      </c>
      <c r="N515" s="396">
        <v>16</v>
      </c>
      <c r="O515" s="222">
        <v>18</v>
      </c>
      <c r="P515" s="222">
        <v>19.780185211783294</v>
      </c>
      <c r="Q515" s="397">
        <v>22.404362578083976</v>
      </c>
    </row>
    <row r="516" spans="1:17" ht="15.75" customHeight="1">
      <c r="A516" s="25"/>
      <c r="C516" s="272" t="s">
        <v>355</v>
      </c>
      <c r="D516" s="271"/>
      <c r="E516" s="271"/>
      <c r="G516" s="284" t="s">
        <v>9</v>
      </c>
      <c r="H516" s="284" t="s">
        <v>9</v>
      </c>
      <c r="I516" s="284" t="s">
        <v>9</v>
      </c>
      <c r="J516" s="284">
        <v>2.9741218471954443</v>
      </c>
      <c r="K516" s="284">
        <v>3.3905630622237086</v>
      </c>
      <c r="L516" s="337">
        <v>4.509979389749786</v>
      </c>
      <c r="M516" s="334">
        <v>6</v>
      </c>
      <c r="N516" s="396">
        <v>7</v>
      </c>
      <c r="O516" s="222">
        <v>8.345464948446327</v>
      </c>
      <c r="P516" s="222">
        <v>9.563982359437064</v>
      </c>
      <c r="Q516" s="397">
        <v>10.932505774623678</v>
      </c>
    </row>
    <row r="517" spans="3:17" ht="8.25" customHeight="1">
      <c r="C517" s="246"/>
      <c r="D517" s="247"/>
      <c r="E517" s="247"/>
      <c r="F517" s="247"/>
      <c r="G517" s="207"/>
      <c r="H517" s="207"/>
      <c r="I517" s="207"/>
      <c r="J517" s="207"/>
      <c r="K517" s="207"/>
      <c r="L517" s="320"/>
      <c r="M517" s="338"/>
      <c r="N517" s="398"/>
      <c r="O517" s="207"/>
      <c r="P517" s="207"/>
      <c r="Q517" s="399"/>
    </row>
    <row r="518" ht="9" customHeight="1">
      <c r="C518" s="179"/>
    </row>
    <row r="519" ht="12" customHeight="1">
      <c r="C519" s="179" t="s">
        <v>380</v>
      </c>
    </row>
    <row r="521" ht="12" customHeight="1">
      <c r="C521" s="235" t="s">
        <v>149</v>
      </c>
    </row>
    <row r="525" spans="2:11" ht="12" customHeight="1">
      <c r="B525" s="526" t="s">
        <v>441</v>
      </c>
      <c r="C525" s="622" t="s">
        <v>437</v>
      </c>
      <c r="D525" s="623"/>
      <c r="E525" s="623"/>
      <c r="F525" s="623"/>
      <c r="G525" s="623"/>
      <c r="H525" s="623"/>
      <c r="I525" s="623"/>
      <c r="J525" s="623"/>
      <c r="K525"/>
    </row>
    <row r="526" spans="2:11" ht="12" customHeight="1">
      <c r="B526"/>
      <c r="C526" s="624" t="s">
        <v>482</v>
      </c>
      <c r="D526" s="624"/>
      <c r="E526" s="624"/>
      <c r="F526" s="624"/>
      <c r="G526" s="624"/>
      <c r="H526" s="624"/>
      <c r="I526" s="624"/>
      <c r="J526" s="624"/>
      <c r="K526" s="624"/>
    </row>
    <row r="527" spans="3:4" ht="12" customHeight="1">
      <c r="C527" s="616"/>
      <c r="D527" s="616"/>
    </row>
    <row r="528" spans="3:5" ht="12" customHeight="1">
      <c r="C528" s="617"/>
      <c r="D528" s="618"/>
      <c r="E528" s="525" t="s">
        <v>438</v>
      </c>
    </row>
    <row r="529" spans="3:5" ht="12" customHeight="1" thickBot="1">
      <c r="C529" s="524"/>
      <c r="D529" s="16"/>
      <c r="E529" s="518"/>
    </row>
    <row r="530" spans="3:5" ht="12" customHeight="1">
      <c r="C530" s="31" t="s">
        <v>288</v>
      </c>
      <c r="D530" s="16"/>
      <c r="E530" s="519">
        <v>6.9</v>
      </c>
    </row>
    <row r="531" spans="3:5" ht="12" customHeight="1">
      <c r="C531" s="34" t="s">
        <v>160</v>
      </c>
      <c r="D531" s="16"/>
      <c r="E531" s="520">
        <v>19.5</v>
      </c>
    </row>
    <row r="532" spans="3:5" ht="12" customHeight="1">
      <c r="C532" s="34" t="s">
        <v>172</v>
      </c>
      <c r="D532" s="16"/>
      <c r="E532" s="520">
        <v>16.1</v>
      </c>
    </row>
    <row r="533" spans="3:5" ht="12" customHeight="1">
      <c r="C533" s="34" t="s">
        <v>165</v>
      </c>
      <c r="D533" s="16"/>
      <c r="E533" s="520">
        <v>12.7</v>
      </c>
    </row>
    <row r="534" spans="3:5" ht="12" customHeight="1">
      <c r="C534" s="34" t="s">
        <v>156</v>
      </c>
      <c r="D534" s="16"/>
      <c r="E534" s="520">
        <v>11.9</v>
      </c>
    </row>
    <row r="535" spans="3:5" ht="12" customHeight="1">
      <c r="C535" s="34" t="s">
        <v>159</v>
      </c>
      <c r="D535" s="16"/>
      <c r="E535" s="520">
        <v>11</v>
      </c>
    </row>
    <row r="536" spans="3:5" ht="12" customHeight="1">
      <c r="C536" s="34" t="s">
        <v>157</v>
      </c>
      <c r="D536" s="16"/>
      <c r="E536" s="520">
        <v>10.3</v>
      </c>
    </row>
    <row r="537" spans="3:5" ht="12" customHeight="1">
      <c r="C537" s="34" t="s">
        <v>152</v>
      </c>
      <c r="D537" s="16"/>
      <c r="E537" s="520">
        <v>9.4</v>
      </c>
    </row>
    <row r="538" spans="3:5" ht="12" customHeight="1">
      <c r="C538" s="31" t="s">
        <v>84</v>
      </c>
      <c r="D538" s="16"/>
      <c r="E538" s="519">
        <v>9.1</v>
      </c>
    </row>
    <row r="539" spans="3:5" ht="12" customHeight="1">
      <c r="C539" s="34" t="s">
        <v>57</v>
      </c>
      <c r="D539" s="16"/>
      <c r="E539" s="520">
        <v>9</v>
      </c>
    </row>
    <row r="540" spans="3:5" ht="12" customHeight="1">
      <c r="C540" s="34" t="s">
        <v>167</v>
      </c>
      <c r="D540" s="16"/>
      <c r="E540" s="520">
        <v>7.3</v>
      </c>
    </row>
    <row r="541" spans="3:5" ht="12" customHeight="1">
      <c r="C541" s="34" t="s">
        <v>166</v>
      </c>
      <c r="D541" s="16"/>
      <c r="E541" s="520">
        <v>6.3</v>
      </c>
    </row>
    <row r="542" spans="3:5" ht="12" customHeight="1">
      <c r="C542" s="34" t="s">
        <v>168</v>
      </c>
      <c r="D542" s="16"/>
      <c r="E542" s="520">
        <v>6</v>
      </c>
    </row>
    <row r="543" spans="3:5" ht="12" customHeight="1">
      <c r="C543" s="34" t="s">
        <v>439</v>
      </c>
      <c r="D543" s="16"/>
      <c r="E543" s="520">
        <v>5.9</v>
      </c>
    </row>
    <row r="544" spans="3:5" ht="12" customHeight="1">
      <c r="C544" s="34" t="s">
        <v>161</v>
      </c>
      <c r="D544" s="16"/>
      <c r="E544" s="520">
        <v>5.8</v>
      </c>
    </row>
    <row r="545" spans="3:5" ht="12" customHeight="1">
      <c r="C545" s="34" t="s">
        <v>440</v>
      </c>
      <c r="D545" s="16"/>
      <c r="E545" s="520">
        <v>5.3</v>
      </c>
    </row>
    <row r="546" spans="3:5" ht="12" customHeight="1">
      <c r="C546" s="34" t="s">
        <v>433</v>
      </c>
      <c r="D546" s="16"/>
      <c r="E546" s="520">
        <v>5.2</v>
      </c>
    </row>
    <row r="547" spans="3:5" ht="12" customHeight="1">
      <c r="C547" s="34" t="s">
        <v>158</v>
      </c>
      <c r="D547" s="16"/>
      <c r="E547" s="520">
        <v>4.6</v>
      </c>
    </row>
    <row r="548" spans="3:5" ht="12" customHeight="1">
      <c r="C548" s="34" t="s">
        <v>285</v>
      </c>
      <c r="D548" s="16"/>
      <c r="E548" s="520">
        <v>4.4</v>
      </c>
    </row>
    <row r="549" spans="3:5" ht="12" customHeight="1">
      <c r="C549" s="34" t="s">
        <v>155</v>
      </c>
      <c r="D549" s="16"/>
      <c r="E549" s="520">
        <v>2.5</v>
      </c>
    </row>
    <row r="550" spans="3:5" ht="12" customHeight="1">
      <c r="C550" s="34" t="s">
        <v>163</v>
      </c>
      <c r="D550" s="16"/>
      <c r="E550" s="520">
        <v>2.2</v>
      </c>
    </row>
    <row r="551" spans="3:5" ht="12" customHeight="1">
      <c r="C551" s="34" t="s">
        <v>170</v>
      </c>
      <c r="D551" s="16"/>
      <c r="E551" s="520">
        <v>2.1</v>
      </c>
    </row>
    <row r="552" spans="3:5" ht="12" customHeight="1">
      <c r="C552" s="34" t="s">
        <v>284</v>
      </c>
      <c r="D552" s="16"/>
      <c r="E552" s="520">
        <v>1.7</v>
      </c>
    </row>
    <row r="553" spans="3:5" ht="12" customHeight="1">
      <c r="C553" s="34" t="s">
        <v>154</v>
      </c>
      <c r="D553" s="16"/>
      <c r="E553" s="520">
        <v>0.8</v>
      </c>
    </row>
    <row r="554" spans="3:5" ht="12" customHeight="1">
      <c r="C554" s="34" t="s">
        <v>71</v>
      </c>
      <c r="D554" s="16"/>
      <c r="E554" s="520">
        <v>0.3</v>
      </c>
    </row>
    <row r="555" spans="3:5" ht="12" customHeight="1">
      <c r="C555" s="34" t="s">
        <v>169</v>
      </c>
      <c r="D555" s="16"/>
      <c r="E555" s="520" t="s">
        <v>9</v>
      </c>
    </row>
    <row r="556" spans="3:5" ht="12" customHeight="1">
      <c r="C556" s="34" t="s">
        <v>174</v>
      </c>
      <c r="D556" s="16"/>
      <c r="E556" s="520" t="s">
        <v>9</v>
      </c>
    </row>
    <row r="557" spans="3:5" ht="12" customHeight="1">
      <c r="C557" s="34" t="s">
        <v>162</v>
      </c>
      <c r="D557" s="16"/>
      <c r="E557" s="520" t="s">
        <v>9</v>
      </c>
    </row>
    <row r="558" spans="3:5" ht="12" customHeight="1">
      <c r="C558" s="521"/>
      <c r="D558" s="522"/>
      <c r="E558" s="523"/>
    </row>
    <row r="559" spans="3:4" ht="12" customHeight="1">
      <c r="C559"/>
      <c r="D559"/>
    </row>
    <row r="560" spans="3:4" ht="12" customHeight="1">
      <c r="C560" s="625" t="s">
        <v>436</v>
      </c>
      <c r="D560" s="625"/>
    </row>
  </sheetData>
  <sheetProtection/>
  <mergeCells count="25">
    <mergeCell ref="C198:K198"/>
    <mergeCell ref="C50:N50"/>
    <mergeCell ref="C20:F20"/>
    <mergeCell ref="C79:E79"/>
    <mergeCell ref="C179:E179"/>
    <mergeCell ref="C51:N51"/>
    <mergeCell ref="C185:N185"/>
    <mergeCell ref="C182:N182"/>
    <mergeCell ref="C209:E209"/>
    <mergeCell ref="C271:D271"/>
    <mergeCell ref="C504:M504"/>
    <mergeCell ref="C298:M298"/>
    <mergeCell ref="C416:E416"/>
    <mergeCell ref="C309:E309"/>
    <mergeCell ref="C503:M503"/>
    <mergeCell ref="C319:E319"/>
    <mergeCell ref="C339:E339"/>
    <mergeCell ref="C403:E403"/>
    <mergeCell ref="C560:D560"/>
    <mergeCell ref="D457:E457"/>
    <mergeCell ref="C490:E490"/>
    <mergeCell ref="C525:J525"/>
    <mergeCell ref="C526:K526"/>
    <mergeCell ref="C527:D527"/>
    <mergeCell ref="C528:D528"/>
  </mergeCells>
  <printOptions/>
  <pageMargins left="0.75" right="0.75" top="0.54" bottom="0.52" header="0.5" footer="0.5"/>
  <pageSetup horizontalDpi="600" verticalDpi="600" orientation="landscape" paperSize="9" scale="63" r:id="rId1"/>
  <rowBreaks count="11" manualBreakCount="11">
    <brk id="55" min="1" max="16" man="1"/>
    <brk id="85" min="1" max="16" man="1"/>
    <brk id="123" min="1" max="16" man="1"/>
    <brk id="168" min="1" max="16" man="1"/>
    <brk id="202" min="1" max="16" man="1"/>
    <brk id="263" min="1" max="16" man="1"/>
    <brk id="302" min="1" max="16" man="1"/>
    <brk id="346" min="1" max="16" man="1"/>
    <brk id="409" min="1" max="16" man="1"/>
    <brk id="453" min="1" max="16" man="1"/>
    <brk id="492" min="1" max="16" man="1"/>
  </rowBreaks>
</worksheet>
</file>

<file path=xl/worksheets/sheet6.xml><?xml version="1.0" encoding="utf-8"?>
<worksheet xmlns="http://schemas.openxmlformats.org/spreadsheetml/2006/main" xmlns:r="http://schemas.openxmlformats.org/officeDocument/2006/relationships">
  <sheetPr>
    <tabColor theme="7" tint="0.39998000860214233"/>
  </sheetPr>
  <dimension ref="A1:N45"/>
  <sheetViews>
    <sheetView showGridLines="0" zoomScalePageLayoutView="0" workbookViewId="0" topLeftCell="A1">
      <selection activeCell="H49" sqref="H48:H49"/>
    </sheetView>
  </sheetViews>
  <sheetFormatPr defaultColWidth="9.140625" defaultRowHeight="12.75"/>
  <cols>
    <col min="1" max="1" width="3.7109375" style="0" customWidth="1"/>
    <col min="2" max="2" width="4.00390625" style="0" customWidth="1"/>
    <col min="3" max="3" width="14.28125" style="0" customWidth="1"/>
  </cols>
  <sheetData>
    <row r="1" ht="12.75">
      <c r="A1" s="294"/>
    </row>
    <row r="2" spans="2:13" ht="12.75">
      <c r="B2" s="3"/>
      <c r="C2" s="3"/>
      <c r="D2" s="3"/>
      <c r="E2" s="3"/>
      <c r="F2" s="3"/>
      <c r="G2" s="3"/>
      <c r="H2" s="3"/>
      <c r="I2" s="3"/>
      <c r="J2" s="3"/>
      <c r="K2" s="3"/>
      <c r="L2" s="3"/>
      <c r="M2" s="3"/>
    </row>
    <row r="3" spans="2:13" ht="12.75">
      <c r="B3" s="3"/>
      <c r="C3" s="3"/>
      <c r="D3" s="3"/>
      <c r="E3" s="3"/>
      <c r="F3" s="3"/>
      <c r="G3" s="3"/>
      <c r="H3" s="3"/>
      <c r="I3" s="3"/>
      <c r="J3" s="3"/>
      <c r="K3" s="3"/>
      <c r="L3" s="3"/>
      <c r="M3" s="3"/>
    </row>
    <row r="4" spans="2:14" ht="21" customHeight="1">
      <c r="B4" s="3"/>
      <c r="C4" s="270" t="s">
        <v>337</v>
      </c>
      <c r="D4" s="12"/>
      <c r="E4" s="12"/>
      <c r="F4" s="12"/>
      <c r="G4" s="12"/>
      <c r="H4" s="12"/>
      <c r="I4" s="12"/>
      <c r="J4" s="12"/>
      <c r="K4" s="12"/>
      <c r="L4" s="12"/>
      <c r="M4" s="12"/>
      <c r="N4" s="12"/>
    </row>
    <row r="5" spans="2:13" ht="12.75">
      <c r="B5" s="3"/>
      <c r="C5" s="3"/>
      <c r="D5" s="3"/>
      <c r="E5" s="3"/>
      <c r="F5" s="3"/>
      <c r="G5" s="3"/>
      <c r="H5" s="3"/>
      <c r="I5" s="3"/>
      <c r="J5" s="3"/>
      <c r="K5" s="3"/>
      <c r="L5" s="3"/>
      <c r="M5" s="3"/>
    </row>
    <row r="6" spans="2:13" ht="12.75">
      <c r="B6" s="3"/>
      <c r="C6" s="3"/>
      <c r="D6" s="3"/>
      <c r="E6" s="3"/>
      <c r="F6" s="3"/>
      <c r="G6" s="3"/>
      <c r="H6" s="3"/>
      <c r="I6" s="3"/>
      <c r="J6" s="3"/>
      <c r="K6" s="3"/>
      <c r="L6" s="3"/>
      <c r="M6" s="3"/>
    </row>
    <row r="7" spans="2:13" ht="12.75">
      <c r="B7" s="3"/>
      <c r="C7" s="3"/>
      <c r="D7" s="3"/>
      <c r="E7" s="3"/>
      <c r="F7" s="3"/>
      <c r="G7" s="3"/>
      <c r="H7" s="3"/>
      <c r="I7" s="3"/>
      <c r="J7" s="3"/>
      <c r="K7" s="3"/>
      <c r="L7" s="3"/>
      <c r="M7" s="3"/>
    </row>
    <row r="8" spans="2:13" ht="15.75" customHeight="1">
      <c r="B8" s="3"/>
      <c r="C8" s="13" t="s">
        <v>302</v>
      </c>
      <c r="D8" s="3"/>
      <c r="E8" s="3"/>
      <c r="F8" s="3"/>
      <c r="G8" s="3"/>
      <c r="H8" s="3"/>
      <c r="I8" s="3"/>
      <c r="J8" s="3"/>
      <c r="K8" s="3"/>
      <c r="L8" s="3"/>
      <c r="M8" s="3"/>
    </row>
    <row r="9" spans="2:14" ht="31.5" customHeight="1">
      <c r="B9" s="3"/>
      <c r="C9" s="629" t="s">
        <v>303</v>
      </c>
      <c r="D9" s="629"/>
      <c r="E9" s="629"/>
      <c r="F9" s="629"/>
      <c r="G9" s="629"/>
      <c r="H9" s="629"/>
      <c r="I9" s="629"/>
      <c r="J9" s="629"/>
      <c r="K9" s="629"/>
      <c r="L9" s="629"/>
      <c r="M9" s="629"/>
      <c r="N9" s="630"/>
    </row>
    <row r="10" spans="2:13" ht="12.75">
      <c r="B10" s="3"/>
      <c r="C10" s="14"/>
      <c r="D10" s="3"/>
      <c r="E10" s="3"/>
      <c r="F10" s="3"/>
      <c r="G10" s="3"/>
      <c r="H10" s="3"/>
      <c r="I10" s="3"/>
      <c r="J10" s="3"/>
      <c r="K10" s="3"/>
      <c r="L10" s="3"/>
      <c r="M10" s="3"/>
    </row>
    <row r="11" spans="2:13" ht="12.75">
      <c r="B11" s="3"/>
      <c r="C11" s="14"/>
      <c r="D11" s="3"/>
      <c r="E11" s="3"/>
      <c r="F11" s="3"/>
      <c r="G11" s="3"/>
      <c r="H11" s="3"/>
      <c r="I11" s="3"/>
      <c r="J11" s="3"/>
      <c r="K11" s="3"/>
      <c r="L11" s="3"/>
      <c r="M11" s="3"/>
    </row>
    <row r="12" spans="2:13" ht="15" customHeight="1">
      <c r="B12" s="3"/>
      <c r="C12" s="15" t="s">
        <v>304</v>
      </c>
      <c r="D12" s="3"/>
      <c r="E12" s="3"/>
      <c r="F12" s="3"/>
      <c r="G12" s="3"/>
      <c r="H12" s="3"/>
      <c r="I12" s="3"/>
      <c r="J12" s="3"/>
      <c r="K12" s="3"/>
      <c r="L12" s="3"/>
      <c r="M12" s="3"/>
    </row>
    <row r="13" spans="2:14" ht="18" customHeight="1">
      <c r="B13" s="3"/>
      <c r="C13" s="629" t="s">
        <v>305</v>
      </c>
      <c r="D13" s="629"/>
      <c r="E13" s="629"/>
      <c r="F13" s="629"/>
      <c r="G13" s="629"/>
      <c r="H13" s="629"/>
      <c r="I13" s="629"/>
      <c r="J13" s="629"/>
      <c r="K13" s="629"/>
      <c r="L13" s="629"/>
      <c r="M13" s="629"/>
      <c r="N13" s="630"/>
    </row>
    <row r="14" spans="2:13" ht="12.75">
      <c r="B14" s="3"/>
      <c r="C14" s="14"/>
      <c r="D14" s="3"/>
      <c r="E14" s="3"/>
      <c r="F14" s="3"/>
      <c r="G14" s="3"/>
      <c r="H14" s="3"/>
      <c r="I14" s="3"/>
      <c r="J14" s="3"/>
      <c r="K14" s="3"/>
      <c r="L14" s="3"/>
      <c r="M14" s="3"/>
    </row>
    <row r="15" spans="2:13" ht="12.75">
      <c r="B15" s="3"/>
      <c r="C15" s="14"/>
      <c r="D15" s="3"/>
      <c r="E15" s="3"/>
      <c r="F15" s="3"/>
      <c r="G15" s="3"/>
      <c r="H15" s="3"/>
      <c r="I15" s="3"/>
      <c r="J15" s="3"/>
      <c r="K15" s="3"/>
      <c r="L15" s="3"/>
      <c r="M15" s="3"/>
    </row>
    <row r="16" spans="2:13" ht="12.75">
      <c r="B16" s="3"/>
      <c r="C16" s="15" t="s">
        <v>306</v>
      </c>
      <c r="D16" s="3"/>
      <c r="E16" s="3"/>
      <c r="F16" s="3"/>
      <c r="G16" s="3"/>
      <c r="H16" s="3"/>
      <c r="I16" s="3"/>
      <c r="J16" s="3"/>
      <c r="K16" s="3"/>
      <c r="L16" s="3"/>
      <c r="M16" s="3"/>
    </row>
    <row r="17" spans="2:14" ht="12.75">
      <c r="B17" s="3"/>
      <c r="C17" s="629" t="s">
        <v>307</v>
      </c>
      <c r="D17" s="629"/>
      <c r="E17" s="629"/>
      <c r="F17" s="629"/>
      <c r="G17" s="629"/>
      <c r="H17" s="629"/>
      <c r="I17" s="629"/>
      <c r="J17" s="629"/>
      <c r="K17" s="629"/>
      <c r="L17" s="629"/>
      <c r="M17" s="629"/>
      <c r="N17" s="630"/>
    </row>
    <row r="18" spans="2:13" ht="12.75">
      <c r="B18" s="3"/>
      <c r="C18" s="14"/>
      <c r="D18" s="3"/>
      <c r="E18" s="3"/>
      <c r="F18" s="3"/>
      <c r="G18" s="3"/>
      <c r="H18" s="3"/>
      <c r="I18" s="3"/>
      <c r="J18" s="3"/>
      <c r="K18" s="3"/>
      <c r="L18" s="3"/>
      <c r="M18" s="3"/>
    </row>
    <row r="19" spans="2:13" ht="12.75">
      <c r="B19" s="3"/>
      <c r="C19" s="14"/>
      <c r="D19" s="3"/>
      <c r="E19" s="3"/>
      <c r="F19" s="3"/>
      <c r="G19" s="3"/>
      <c r="H19" s="3"/>
      <c r="I19" s="3"/>
      <c r="J19" s="3"/>
      <c r="K19" s="3"/>
      <c r="L19" s="3"/>
      <c r="M19" s="3"/>
    </row>
    <row r="20" spans="2:13" ht="12.75">
      <c r="B20" s="3"/>
      <c r="C20" s="13" t="s">
        <v>309</v>
      </c>
      <c r="D20" s="3"/>
      <c r="E20" s="3"/>
      <c r="F20" s="3"/>
      <c r="G20" s="3"/>
      <c r="H20" s="3"/>
      <c r="I20" s="3"/>
      <c r="J20" s="3"/>
      <c r="K20" s="3"/>
      <c r="L20" s="3"/>
      <c r="M20" s="3"/>
    </row>
    <row r="21" spans="2:14" ht="34.5" customHeight="1">
      <c r="B21" s="3"/>
      <c r="C21" s="629" t="s">
        <v>308</v>
      </c>
      <c r="D21" s="629"/>
      <c r="E21" s="629"/>
      <c r="F21" s="629"/>
      <c r="G21" s="629"/>
      <c r="H21" s="629"/>
      <c r="I21" s="629"/>
      <c r="J21" s="629"/>
      <c r="K21" s="629"/>
      <c r="L21" s="629"/>
      <c r="M21" s="629"/>
      <c r="N21" s="630"/>
    </row>
    <row r="22" spans="2:13" ht="12.75">
      <c r="B22" s="3"/>
      <c r="C22" s="16"/>
      <c r="D22" s="3"/>
      <c r="E22" s="3"/>
      <c r="F22" s="3"/>
      <c r="G22" s="3"/>
      <c r="H22" s="3"/>
      <c r="I22" s="3"/>
      <c r="J22" s="3"/>
      <c r="K22" s="3"/>
      <c r="L22" s="3"/>
      <c r="M22" s="3"/>
    </row>
    <row r="23" spans="2:13" ht="12.75">
      <c r="B23" s="3"/>
      <c r="C23" s="3"/>
      <c r="D23" s="3"/>
      <c r="E23" s="3"/>
      <c r="F23" s="3"/>
      <c r="G23" s="3"/>
      <c r="H23" s="3"/>
      <c r="I23" s="3"/>
      <c r="J23" s="3"/>
      <c r="K23" s="3"/>
      <c r="L23" s="3"/>
      <c r="M23" s="3"/>
    </row>
    <row r="24" spans="2:13" ht="12.75">
      <c r="B24" s="3"/>
      <c r="C24" s="3"/>
      <c r="D24" s="3"/>
      <c r="E24" s="3"/>
      <c r="F24" s="3"/>
      <c r="G24" s="3"/>
      <c r="H24" s="3"/>
      <c r="I24" s="3"/>
      <c r="J24" s="3"/>
      <c r="K24" s="3"/>
      <c r="L24" s="3"/>
      <c r="M24" s="3"/>
    </row>
    <row r="25" spans="2:13" ht="12.75">
      <c r="B25" s="3"/>
      <c r="C25" s="3"/>
      <c r="D25" s="3"/>
      <c r="E25" s="3"/>
      <c r="F25" s="3"/>
      <c r="G25" s="3"/>
      <c r="H25" s="3"/>
      <c r="I25" s="3"/>
      <c r="J25" s="3"/>
      <c r="K25" s="3"/>
      <c r="L25" s="3"/>
      <c r="M25" s="3"/>
    </row>
    <row r="26" spans="2:13" ht="12.75">
      <c r="B26" s="3"/>
      <c r="C26" s="3"/>
      <c r="D26" s="3"/>
      <c r="E26" s="3"/>
      <c r="F26" s="3"/>
      <c r="G26" s="3"/>
      <c r="H26" s="3"/>
      <c r="I26" s="3"/>
      <c r="J26" s="3"/>
      <c r="K26" s="3"/>
      <c r="L26" s="3"/>
      <c r="M26" s="3"/>
    </row>
    <row r="27" spans="2:14" ht="15.75">
      <c r="B27" s="3"/>
      <c r="C27" s="270" t="s">
        <v>338</v>
      </c>
      <c r="D27" s="12"/>
      <c r="E27" s="12"/>
      <c r="F27" s="12"/>
      <c r="G27" s="12"/>
      <c r="H27" s="12"/>
      <c r="I27" s="12"/>
      <c r="J27" s="12"/>
      <c r="K27" s="12"/>
      <c r="L27" s="12"/>
      <c r="M27" s="12"/>
      <c r="N27" s="12"/>
    </row>
    <row r="28" spans="2:13" ht="12.75">
      <c r="B28" s="3"/>
      <c r="C28" s="3"/>
      <c r="D28" s="3"/>
      <c r="E28" s="3"/>
      <c r="F28" s="3"/>
      <c r="G28" s="3"/>
      <c r="H28" s="3"/>
      <c r="I28" s="3"/>
      <c r="J28" s="3"/>
      <c r="K28" s="3"/>
      <c r="L28" s="3"/>
      <c r="M28" s="3"/>
    </row>
    <row r="29" spans="2:13" ht="12.75">
      <c r="B29" s="3"/>
      <c r="C29" s="3"/>
      <c r="D29" s="3"/>
      <c r="E29" s="3"/>
      <c r="F29" s="3"/>
      <c r="G29" s="3"/>
      <c r="H29" s="3"/>
      <c r="I29" s="3"/>
      <c r="J29" s="3"/>
      <c r="K29" s="3"/>
      <c r="L29" s="3"/>
      <c r="M29" s="3"/>
    </row>
    <row r="30" spans="2:13" ht="12.75">
      <c r="B30" s="3"/>
      <c r="C30" s="17" t="s">
        <v>442</v>
      </c>
      <c r="D30" s="3" t="s">
        <v>322</v>
      </c>
      <c r="E30" s="3"/>
      <c r="F30" s="3"/>
      <c r="G30" s="3"/>
      <c r="H30" s="3"/>
      <c r="I30" s="3"/>
      <c r="J30" s="3"/>
      <c r="K30" s="3"/>
      <c r="L30" s="3"/>
      <c r="M30" s="3"/>
    </row>
    <row r="31" spans="2:13" ht="6" customHeight="1">
      <c r="B31" s="3"/>
      <c r="C31" s="17"/>
      <c r="D31" s="3"/>
      <c r="E31" s="3"/>
      <c r="F31" s="3"/>
      <c r="G31" s="3"/>
      <c r="H31" s="3"/>
      <c r="I31" s="3"/>
      <c r="J31" s="3"/>
      <c r="K31" s="3"/>
      <c r="L31" s="3"/>
      <c r="M31" s="3"/>
    </row>
    <row r="32" spans="2:13" ht="12.75">
      <c r="B32" s="3"/>
      <c r="C32" s="17" t="s">
        <v>370</v>
      </c>
      <c r="D32" s="3" t="s">
        <v>323</v>
      </c>
      <c r="E32" s="3"/>
      <c r="F32" s="3"/>
      <c r="G32" s="3"/>
      <c r="H32" s="3"/>
      <c r="I32" s="3"/>
      <c r="J32" s="3"/>
      <c r="K32" s="3"/>
      <c r="L32" s="3"/>
      <c r="M32" s="3"/>
    </row>
    <row r="33" spans="2:13" ht="4.5" customHeight="1">
      <c r="B33" s="3"/>
      <c r="C33" s="18"/>
      <c r="D33" s="3"/>
      <c r="E33" s="3"/>
      <c r="F33" s="3"/>
      <c r="G33" s="3"/>
      <c r="H33" s="3"/>
      <c r="I33" s="3"/>
      <c r="J33" s="3"/>
      <c r="K33" s="3"/>
      <c r="L33" s="3"/>
      <c r="M33" s="3"/>
    </row>
    <row r="34" spans="2:13" ht="12.75">
      <c r="B34" s="3"/>
      <c r="C34" s="17" t="s">
        <v>371</v>
      </c>
      <c r="D34" s="3" t="s">
        <v>331</v>
      </c>
      <c r="E34" s="3"/>
      <c r="F34" s="3"/>
      <c r="G34" s="3"/>
      <c r="H34" s="3"/>
      <c r="I34" s="3"/>
      <c r="J34" s="3"/>
      <c r="K34" s="3"/>
      <c r="L34" s="3"/>
      <c r="M34" s="3"/>
    </row>
    <row r="35" spans="2:13" ht="12.75">
      <c r="B35" s="3"/>
      <c r="C35" s="18"/>
      <c r="D35" s="3"/>
      <c r="E35" s="3"/>
      <c r="F35" s="3"/>
      <c r="G35" s="3"/>
      <c r="H35" s="3"/>
      <c r="I35" s="3"/>
      <c r="J35" s="3"/>
      <c r="K35" s="3"/>
      <c r="L35" s="3"/>
      <c r="M35" s="3"/>
    </row>
    <row r="36" spans="2:13" ht="12.75">
      <c r="B36" s="3"/>
      <c r="C36" s="17" t="s">
        <v>317</v>
      </c>
      <c r="D36" s="3" t="s">
        <v>324</v>
      </c>
      <c r="E36" s="3"/>
      <c r="F36" s="3"/>
      <c r="G36" s="3"/>
      <c r="H36" s="3"/>
      <c r="I36" s="3"/>
      <c r="J36" s="3"/>
      <c r="K36" s="3"/>
      <c r="L36" s="3"/>
      <c r="M36" s="3"/>
    </row>
    <row r="37" spans="2:13" ht="12.75">
      <c r="B37" s="3"/>
      <c r="C37" s="18"/>
      <c r="D37" s="3"/>
      <c r="E37" s="3"/>
      <c r="F37" s="3"/>
      <c r="G37" s="3"/>
      <c r="H37" s="3"/>
      <c r="I37" s="3"/>
      <c r="J37" s="3"/>
      <c r="K37" s="3"/>
      <c r="L37" s="3"/>
      <c r="M37" s="3"/>
    </row>
    <row r="38" spans="2:13" ht="12.75">
      <c r="B38" s="3"/>
      <c r="C38" s="17" t="s">
        <v>320</v>
      </c>
      <c r="D38" s="3" t="s">
        <v>325</v>
      </c>
      <c r="E38" s="3"/>
      <c r="F38" s="3"/>
      <c r="G38" s="3"/>
      <c r="H38" s="3"/>
      <c r="I38" s="3"/>
      <c r="J38" s="3"/>
      <c r="K38" s="3"/>
      <c r="L38" s="3"/>
      <c r="M38" s="3"/>
    </row>
    <row r="39" spans="2:13" ht="3.75" customHeight="1">
      <c r="B39" s="3"/>
      <c r="C39" s="17"/>
      <c r="D39" s="3"/>
      <c r="E39" s="3"/>
      <c r="F39" s="3"/>
      <c r="G39" s="3"/>
      <c r="H39" s="3"/>
      <c r="I39" s="3"/>
      <c r="J39" s="3"/>
      <c r="K39" s="3"/>
      <c r="L39" s="3"/>
      <c r="M39" s="3"/>
    </row>
    <row r="40" spans="2:13" ht="12.75">
      <c r="B40" s="3"/>
      <c r="C40" s="17" t="s">
        <v>332</v>
      </c>
      <c r="D40" s="3" t="s">
        <v>326</v>
      </c>
      <c r="E40" s="3"/>
      <c r="F40" s="3"/>
      <c r="G40" s="3"/>
      <c r="H40" s="3"/>
      <c r="I40" s="3"/>
      <c r="J40" s="3"/>
      <c r="K40" s="3"/>
      <c r="L40" s="3"/>
      <c r="M40" s="3"/>
    </row>
    <row r="41" spans="2:13" ht="4.5" customHeight="1">
      <c r="B41" s="3"/>
      <c r="C41" s="17"/>
      <c r="D41" s="3"/>
      <c r="E41" s="3"/>
      <c r="F41" s="3"/>
      <c r="G41" s="3"/>
      <c r="H41" s="3"/>
      <c r="I41" s="3"/>
      <c r="J41" s="3"/>
      <c r="K41" s="3"/>
      <c r="L41" s="3"/>
      <c r="M41" s="3"/>
    </row>
    <row r="42" spans="2:13" ht="12.75">
      <c r="B42" s="3"/>
      <c r="C42" s="17" t="s">
        <v>333</v>
      </c>
      <c r="D42" s="3" t="s">
        <v>327</v>
      </c>
      <c r="E42" s="3"/>
      <c r="F42" s="3"/>
      <c r="G42" s="3"/>
      <c r="H42" s="3"/>
      <c r="I42" s="3"/>
      <c r="J42" s="3"/>
      <c r="K42" s="3"/>
      <c r="L42" s="3"/>
      <c r="M42" s="3"/>
    </row>
    <row r="43" spans="2:13" ht="3.75" customHeight="1">
      <c r="B43" s="3"/>
      <c r="C43" s="17"/>
      <c r="D43" s="3"/>
      <c r="E43" s="3"/>
      <c r="F43" s="3"/>
      <c r="G43" s="3"/>
      <c r="H43" s="3"/>
      <c r="I43" s="3"/>
      <c r="J43" s="3"/>
      <c r="K43" s="3"/>
      <c r="L43" s="3"/>
      <c r="M43" s="3"/>
    </row>
    <row r="44" spans="1:4" ht="12.75">
      <c r="A44" s="294"/>
      <c r="C44" s="10" t="s">
        <v>321</v>
      </c>
      <c r="D44" t="s">
        <v>328</v>
      </c>
    </row>
    <row r="45" ht="12.75">
      <c r="C45" s="11"/>
    </row>
  </sheetData>
  <sheetProtection selectLockedCells="1"/>
  <mergeCells count="4">
    <mergeCell ref="C9:N9"/>
    <mergeCell ref="C13:N13"/>
    <mergeCell ref="C17:N17"/>
    <mergeCell ref="C21:N2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OSIC/UMIC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 - Comunicações Electrónicas_SIP2008</dc:title>
  <dc:subject/>
  <dc:creator>Raquel Ferreira da Mata</dc:creator>
  <cp:keywords/>
  <dc:description/>
  <cp:lastModifiedBy>UMIC</cp:lastModifiedBy>
  <cp:lastPrinted>2009-03-17T12:42:19Z</cp:lastPrinted>
  <dcterms:created xsi:type="dcterms:W3CDTF">2006-10-23T10:22:12Z</dcterms:created>
  <dcterms:modified xsi:type="dcterms:W3CDTF">2009-04-27T14:34:41Z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