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60" windowHeight="6075" tabRatio="901"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01588499" localSheetId="2">'Notas Metodológicas | Siglas'!$C$31</definedName>
    <definedName name="_xlnm.Print_Area" localSheetId="1">'Dados Estatísticos'!$A$1:$W$443</definedName>
    <definedName name="TP_1">'Dados Estatísticos'!$B$8</definedName>
    <definedName name="TP_10">'Dados Estatísticos'!$B$138</definedName>
    <definedName name="TP_11">'Dados Estatísticos'!#REF!</definedName>
    <definedName name="TP_12">'Dados Estatísticos'!$B$158</definedName>
    <definedName name="TP_13">'Dados Estatísticos'!$B$172</definedName>
    <definedName name="TP_14">'Dados Estatísticos'!$B$193</definedName>
    <definedName name="TP_15">'Dados Estatísticos'!$B$207</definedName>
    <definedName name="TP_16">'Dados Estatísticos'!$B$226</definedName>
    <definedName name="TP_17">'Dados Estatísticos'!$B$268</definedName>
    <definedName name="TP_18">'Dados Estatísticos'!$B$282</definedName>
    <definedName name="TP_19">'Dados Estatísticos'!$B$301</definedName>
    <definedName name="TP_2">'Dados Estatísticos'!$B$32</definedName>
    <definedName name="TP_2.2">'Dados Estatísticos'!$B$191</definedName>
    <definedName name="TP_20">'Dados Estatísticos'!$B$343</definedName>
    <definedName name="TP_21">'Dados Estatísticos'!$B$360</definedName>
    <definedName name="TP_22">'Dados Estatísticos'!$B$374</definedName>
    <definedName name="TP_23">'Dados Estatísticos'!$B$392</definedName>
    <definedName name="TP_24">'Dados Estatísticos'!$B$432</definedName>
    <definedName name="TP_3">'Dados Estatísticos'!$B$57</definedName>
    <definedName name="TP_4">'Dados Estatísticos'!$B$82</definedName>
    <definedName name="TP_5">'Dados Estatísticos'!$B$103</definedName>
    <definedName name="TP_6">'Dados Estatísticos'!$B$121</definedName>
    <definedName name="TP_7">'Dados Estatísticos'!#REF!</definedName>
    <definedName name="TP_8">'Dados Estatísticos'!#REF!</definedName>
    <definedName name="TP_9">'Dados Estatísticos'!#REF!</definedName>
    <definedName name="TP_NM">'Notas Metodológicas | Siglas'!$A$1</definedName>
    <definedName name="TP_SC1">'Dados Estatísticos'!$B$6</definedName>
    <definedName name="TP_SC2">'Dados Estatísticos'!$B$154</definedName>
    <definedName name="TP_SC2.1">'Dados Estatísticos'!$B$156</definedName>
    <definedName name="TP_SC2.3">'Dados Estatísticos'!$B$266</definedName>
    <definedName name="TP_SC2.4">'Dados Estatísticos'!$B$357</definedName>
    <definedName name="TP_SIG">'Notas Metodológicas | Siglas'!$A$122</definedName>
    <definedName name="UK_1">'Statistical Data'!$B$8</definedName>
    <definedName name="UK_10">'Statistical Data'!$B$138</definedName>
    <definedName name="UK_11">'Statistical Data'!#REF!</definedName>
    <definedName name="UK_12">'Statistical Data'!$B$158</definedName>
    <definedName name="UK_13">'Statistical Data'!$B$172</definedName>
    <definedName name="UK_14">'Statistical Data'!$B$193</definedName>
    <definedName name="UK_15">'Statistical Data'!$B$207</definedName>
    <definedName name="UK_16">'Statistical Data'!$B$226</definedName>
    <definedName name="UK_17">'Statistical Data'!$B$268</definedName>
    <definedName name="UK_18">'Statistical Data'!$B$282</definedName>
    <definedName name="UK_19">'Statistical Data'!$B$301</definedName>
    <definedName name="UK_2">'Statistical Data'!$B$32</definedName>
    <definedName name="UK_2.2">'Statistical Data'!$B$191</definedName>
    <definedName name="UK_20">'Statistical Data'!$B$343</definedName>
    <definedName name="UK_21">'Statistical Data'!$B$360</definedName>
    <definedName name="UK_22">'Statistical Data'!$B$374</definedName>
    <definedName name="UK_23">'Statistical Data'!$B$392</definedName>
    <definedName name="UK_24">'Statistical Data'!$B$432</definedName>
    <definedName name="UK_3">'Statistical Data'!$B$57</definedName>
    <definedName name="UK_4">'Statistical Data'!$B$82</definedName>
    <definedName name="UK_5">'Statistical Data'!$B$103</definedName>
    <definedName name="UK_6">'Statistical Data'!$B$121</definedName>
    <definedName name="UK_7">'Statistical Data'!#REF!</definedName>
    <definedName name="UK_8">'Statistical Data'!#REF!</definedName>
    <definedName name="UK_9">'Statistical Data'!#REF!</definedName>
    <definedName name="UK_NM">'Methodological Notes | Acronyms'!$A$1</definedName>
    <definedName name="UK_SC1">'Statistical Data'!$B$6</definedName>
    <definedName name="UK_SC2">'Statistical Data'!$B$154</definedName>
    <definedName name="UK_SC2.1">'Statistical Data'!$B$156</definedName>
    <definedName name="UK_SC2.3">'Statistical Data'!$B$266</definedName>
    <definedName name="UK_SC2.4">'Statistical Data'!$B$357</definedName>
    <definedName name="UK_SIG">'Methodological Notes | Acronyms'!$A$115</definedName>
  </definedNames>
  <calcPr fullCalcOnLoad="1"/>
</workbook>
</file>

<file path=xl/sharedStrings.xml><?xml version="1.0" encoding="utf-8"?>
<sst xmlns="http://schemas.openxmlformats.org/spreadsheetml/2006/main" count="1184" uniqueCount="390">
  <si>
    <t>Table IV.7</t>
  </si>
  <si>
    <t>Table IV.8</t>
  </si>
  <si>
    <t>Table IV.9</t>
  </si>
  <si>
    <t>Education</t>
  </si>
  <si>
    <t>Arts and Humanities</t>
  </si>
  <si>
    <t>Social Sciences, Business and Law</t>
  </si>
  <si>
    <t>Science</t>
  </si>
  <si>
    <t>Engineering, Manufacturing Industry and Construction</t>
  </si>
  <si>
    <t>Agriculture</t>
  </si>
  <si>
    <t>Health and Welfare</t>
  </si>
  <si>
    <t>Services</t>
  </si>
  <si>
    <t>ICT</t>
  </si>
  <si>
    <t>Table IV.10</t>
  </si>
  <si>
    <t>Trends in the total number of new entrants (1st time) and of enrolled students (1st time) in ICT</t>
  </si>
  <si>
    <t>Number of enrolled students (1st time) in ICT</t>
  </si>
  <si>
    <t>Table IV.11</t>
  </si>
  <si>
    <t>Table IV.12</t>
  </si>
  <si>
    <t>Table IV.13</t>
  </si>
  <si>
    <t>Table IV.14</t>
  </si>
  <si>
    <t xml:space="preserve">Trends in the total number of graduates and of graduates in ICT </t>
  </si>
  <si>
    <t>Total number of graduates</t>
  </si>
  <si>
    <t>Total number of graduates in ICT</t>
  </si>
  <si>
    <t>Table IV.15</t>
  </si>
  <si>
    <t>Notes:</t>
  </si>
  <si>
    <t>Table IV.16</t>
  </si>
  <si>
    <t>Table IV.17</t>
  </si>
  <si>
    <t>INDEX</t>
  </si>
  <si>
    <t>Infraestruturas tecnológicas, segundo a natureza do estabelecimento</t>
  </si>
  <si>
    <t xml:space="preserve">Público </t>
  </si>
  <si>
    <t>N</t>
  </si>
  <si>
    <t>Média</t>
  </si>
  <si>
    <t>Portáteis</t>
  </si>
  <si>
    <t>Computadores, por finalidade, segundo a natureza do estabelecimento</t>
  </si>
  <si>
    <t>%</t>
  </si>
  <si>
    <t>Computadores para fins pedagógicos</t>
  </si>
  <si>
    <t>Computadores para fins administrativos</t>
  </si>
  <si>
    <t>Escolas com "cartão electrónico do aluno"</t>
  </si>
  <si>
    <t>Escolas com cartão electrónico</t>
  </si>
  <si>
    <t>Escolas sem cartão electrónico</t>
  </si>
  <si>
    <t>Nota: O número de ligações é o de Janeiro do correspondente ano lectivo, com excepção de 2006/2007 em que é de Outubro de 2006.</t>
  </si>
  <si>
    <t>Número de alunos matriculados, por natureza da instituição e nível de ensino</t>
  </si>
  <si>
    <t>Número de computadores e de computadores com ligação à Internet, por natureza do estabelecimento e nível de ensino</t>
  </si>
  <si>
    <t>Número de alunos por computador e por computador com ligação à Internet, por natureza do estabelecimento e nível de ensino</t>
  </si>
  <si>
    <t>Tabela IV.18</t>
  </si>
  <si>
    <t>Tabela IV.19</t>
  </si>
  <si>
    <t>Tabela IV.20</t>
  </si>
  <si>
    <t>12 510</t>
  </si>
  <si>
    <t>11 644</t>
  </si>
  <si>
    <t>Primary Education (ISCED 1) - First Cycle of Compulsory Education</t>
  </si>
  <si>
    <t>Primary Education (ISCED 1) - Second Cycle of Compulsory Education</t>
  </si>
  <si>
    <t>Lower Secondary Education (ISCED 2) - Third Cycle of Compulsory Education</t>
  </si>
  <si>
    <t>Upper Secondary Education (ISCED 3) - Secondary Education</t>
  </si>
  <si>
    <t>Technological Infrastructures, by nature of institution</t>
  </si>
  <si>
    <t>Desktop Computers</t>
  </si>
  <si>
    <t>Portable Computers</t>
  </si>
  <si>
    <t>Computers, according with the purpose, by nature of institution</t>
  </si>
  <si>
    <t xml:space="preserve">   Computers</t>
  </si>
  <si>
    <t>Computers for pedagogical purposes</t>
  </si>
  <si>
    <t>Computers for administrative purposes</t>
  </si>
  <si>
    <t>Schools with "student's electronic card"</t>
  </si>
  <si>
    <t>Schools with electronic card</t>
  </si>
  <si>
    <t>Schools without electronic card</t>
  </si>
  <si>
    <t>Table IV.18</t>
  </si>
  <si>
    <t>Table IV.19</t>
  </si>
  <si>
    <t>Table IV.20</t>
  </si>
  <si>
    <t>Informação da responsabilidade do Gabinete de Planeamento, Estratégia, Avaliação e Relações Internacionais, do Ministério da Ciência, Tecnologia e Ensino Superior (DSIEES/GPEARI/MCTES), recolhida a partir de dados administrativos (de carácter censitário).</t>
  </si>
  <si>
    <t>Administrative data (of a census nature) collected by Portuguese Ministry of Science, Technology and Higher Education (Planning, Strategy, Evaluation and International Relations Office - GPEARI).</t>
  </si>
  <si>
    <t>Nota: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</si>
  <si>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</si>
  <si>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</si>
  <si>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Total number of new entrants (1st time)</t>
  </si>
  <si>
    <t xml:space="preserve"> NOTAS METODOLÓGICAS</t>
  </si>
  <si>
    <t xml:space="preserve"> SIGLAS E SINAIS CONVENCIONAIS</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</si>
  <si>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</si>
  <si>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</si>
  <si>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</si>
  <si>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</si>
  <si>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t>Not available</t>
  </si>
  <si>
    <t>Percentage</t>
  </si>
  <si>
    <t>x</t>
  </si>
  <si>
    <t xml:space="preserve">Número absoluto  </t>
  </si>
  <si>
    <r>
      <t>▪</t>
    </r>
    <r>
      <rPr>
        <sz val="7"/>
        <rFont val="Times New Roman"/>
        <family val="1"/>
      </rPr>
      <t xml:space="preserve">      </t>
    </r>
    <r>
      <rPr>
        <b/>
        <sz val="9"/>
        <rFont val="Tahoma"/>
        <family val="2"/>
      </rPr>
      <t xml:space="preserve">N </t>
    </r>
  </si>
  <si>
    <t>1. As TIC nas Escolas</t>
  </si>
  <si>
    <t>A partir dos referidos instrumentos de notação foram concebidos formulários electrónicos, que permitiram um incremento significativo na qualidade dos dados disponibilizados por cada EEE. Sublinha-se o facto de todos os EEE públicos terem recorrido ao formato electrónico para responder aos instrumentos de notação utilizados pelo GEPE.</t>
  </si>
  <si>
    <t>2. Formação em TIC no Ensino Superior</t>
  </si>
  <si>
    <t>Entende-se por formação em TIC, aquela que se direcciona em larga medida para o ensino e aprendizagem das tecnologias relativas a computadores e telecomunicações, tecnologias de produção, tratamento, gestão e transmissão da informação, assim como, as referentes a formas de comunicação à distância.</t>
  </si>
  <si>
    <t>VARIÁVEIS</t>
  </si>
  <si>
    <t>Pares estabelecimento/curso</t>
  </si>
  <si>
    <t>Vagas</t>
  </si>
  <si>
    <t>Aluno inscrito no 1.º ano pela 1.ª vez</t>
  </si>
  <si>
    <t>Aluno que se inscreve pela primeira vez no primeiro ano curricular em uma ou mais disciplinas de um curso.</t>
  </si>
  <si>
    <t>Os inscritos no 1.º ano pela 1.ª vez referem-se a alunos inscritos nos seguintes cursos:</t>
  </si>
  <si>
    <t>▪    Bacharel;</t>
  </si>
  <si>
    <t>▪    Licenciado; </t>
  </si>
  <si>
    <t>▪    Licenciatura;</t>
  </si>
  <si>
    <t>▪    Complemento de formação científica e pedagógica para educadores de infância e professores dos ensinos básico e secundário;</t>
  </si>
  <si>
    <t>▪    Qualificação para o exercício de outras funções educativas para educadores de infância e professores dos ensinos básico e secundário;</t>
  </si>
  <si>
    <t>▪    Complemento de formação em enfermagem;</t>
  </si>
  <si>
    <t>Em relação aos cursos bietápicos de licenciatura apenas se incluem os alunos inscritos no 1.º ano, pela 1.ª vez, no 1.º ciclo destes cursos.</t>
  </si>
  <si>
    <t>Diplomado</t>
  </si>
  <si>
    <t>Aluno que concluiu com aproveitamento o nível/curso em que estava matriculado, tendo requerido o respectivo diploma.</t>
  </si>
  <si>
    <t>Os dados sobre diplomados referem-se aos seguintes graus e diplomas:</t>
  </si>
  <si>
    <t>RECOLHA DE INFORMAÇÃO</t>
  </si>
  <si>
    <t>DEFINIÇÃO DA ÁREA DE FORMAÇÃO TIC</t>
  </si>
  <si>
    <t xml:space="preserve">Os cursos conferentes de grau correspondem aos de formação inicial, ou seja, cursos de bacharelato, preparatórios de licenciatura, bietápicos de licenciatura (1.º ciclo), licenciatura, preparatórios de mestrado integrado e mestrado integrado. </t>
  </si>
  <si>
    <t>▪    Bacharelato;</t>
  </si>
  <si>
    <t>▪    Bietápico de licenciatura;</t>
  </si>
  <si>
    <t>▪    Preparatórios de licenciatura;</t>
  </si>
  <si>
    <t>▪    Curso de estudos superiores especializados (já extinto);</t>
  </si>
  <si>
    <t>▪    Mestrado integrado;</t>
  </si>
  <si>
    <t>▪    Preparatórios de mestrado integrado.</t>
  </si>
  <si>
    <t>▪    Higher education specialised studies diploma (already extinct);</t>
  </si>
  <si>
    <t>▪    integrated third degree university level;</t>
  </si>
  <si>
    <t>▪    starting programme to integrated third degree university level.</t>
  </si>
  <si>
    <t>Para este exercício consideraram-se as áreas científicas da ISCED 1997, definidas pela Classificação Nacional de Áreas de Formação (aprovada pela Portaria n.º 256/2005, de 16 de Março) seguidamente discriminadas na tabela seguinte.</t>
  </si>
  <si>
    <t>CATEGORIAS DA ISCED 1997</t>
  </si>
  <si>
    <t xml:space="preserve"> </t>
  </si>
  <si>
    <t>A partir desta categorização dos cursos procedeu-se, com base nos planos curriculares, a uma extracção dos cursos com uma forte componente de formação nas TIC, compilando-se uma nova área (área TIC) que agrega vários cursos dos diferentes grandes grupos que integram a Classificação Nacional de Áreas de Formação.</t>
  </si>
  <si>
    <t>1. ICT in Schools</t>
  </si>
  <si>
    <t>2. ICT Training in Higher Education</t>
  </si>
  <si>
    <t>VARIABLES</t>
  </si>
  <si>
    <t>Pairs educational institution/course</t>
  </si>
  <si>
    <t xml:space="preserve"> METHODOLOGICAL NOTES</t>
  </si>
  <si>
    <t xml:space="preserve"> ACRONYMS AND SIGNS</t>
  </si>
  <si>
    <t>New entrants (1st year, 1st time)</t>
  </si>
  <si>
    <t xml:space="preserve">▪    tertiary education – first degree; </t>
  </si>
  <si>
    <t xml:space="preserve">▪    starting programme to second degree university level;  </t>
  </si>
  <si>
    <t>▪    second degree university level;</t>
  </si>
  <si>
    <t xml:space="preserve">▪    complementary training for nurses; </t>
  </si>
  <si>
    <t>Regarding the second degree university level in two-stages only students enrolled for the 1st year, 1st time and 1st cycle are included.</t>
  </si>
  <si>
    <t>Graduates</t>
  </si>
  <si>
    <t>The data concerning graduates refer to the following graduation degrees and diplomas:</t>
  </si>
  <si>
    <t>▪    Graduation degree “Bacharel” (first degree university level);</t>
  </si>
  <si>
    <t>▪    Graduation degree “Licenciado” (second degree university level);</t>
  </si>
  <si>
    <t>DATA COLLECTION</t>
  </si>
  <si>
    <t>ICT TRAINING AREA DEFINITION</t>
  </si>
  <si>
    <t>ISCED 1997 CATEGORIES</t>
  </si>
  <si>
    <t>1.º ciclo do ensino básico</t>
  </si>
  <si>
    <t>Secundário</t>
  </si>
  <si>
    <t>Privado</t>
  </si>
  <si>
    <t>2005/2006</t>
  </si>
  <si>
    <t xml:space="preserve">Tabela IV.2 </t>
  </si>
  <si>
    <t>Computadores</t>
  </si>
  <si>
    <t>Computadores com ligação à Internet</t>
  </si>
  <si>
    <t>2002/2003</t>
  </si>
  <si>
    <t>2003/2004</t>
  </si>
  <si>
    <t>2006/2007</t>
  </si>
  <si>
    <t>2.º ciclo do ensino básico</t>
  </si>
  <si>
    <t>3.º ciclo do ensino básico</t>
  </si>
  <si>
    <t>IV – EDUCAÇÃO E FORMAÇÃO EM TIC</t>
  </si>
  <si>
    <t>Público</t>
  </si>
  <si>
    <t>Total</t>
  </si>
  <si>
    <t xml:space="preserve">1. </t>
  </si>
  <si>
    <t>AS TIC NAS ESCOLAS</t>
  </si>
  <si>
    <t xml:space="preserve">Tabela IV.1 </t>
  </si>
  <si>
    <t>Tabela IV.3</t>
  </si>
  <si>
    <t>2001/2002</t>
  </si>
  <si>
    <t>2004/2005</t>
  </si>
  <si>
    <t>Alunos/Computador</t>
  </si>
  <si>
    <t>Alunos/Computador com ligação à Internet</t>
  </si>
  <si>
    <t>Tabela IV.4</t>
  </si>
  <si>
    <t>1997/1998</t>
  </si>
  <si>
    <t>1998/1999</t>
  </si>
  <si>
    <t>1999/2000</t>
  </si>
  <si>
    <t>2000/2001</t>
  </si>
  <si>
    <t>Fonte: GEPE/ME.</t>
  </si>
  <si>
    <t>Fonte: GEPE/ME e FCCN.</t>
  </si>
  <si>
    <t xml:space="preserve">IV – EDUCATION AND ICT TRAINING </t>
  </si>
  <si>
    <t xml:space="preserve">ICT IN SCHOOLS </t>
  </si>
  <si>
    <t xml:space="preserve">Table IV.1 </t>
  </si>
  <si>
    <t>Number of enrolled students, by nature of institution and by level of education</t>
  </si>
  <si>
    <t>Public</t>
  </si>
  <si>
    <t>Private</t>
  </si>
  <si>
    <t xml:space="preserve">Table IV.2 </t>
  </si>
  <si>
    <t>Number of computers and of computers connected to the Internet, by nature of institution and by level of education</t>
  </si>
  <si>
    <t>Computers</t>
  </si>
  <si>
    <t>Table IV.3</t>
  </si>
  <si>
    <t>Students/Computer</t>
  </si>
  <si>
    <t>Table IV.4</t>
  </si>
  <si>
    <t>Source: GEPE/ME.</t>
  </si>
  <si>
    <t xml:space="preserve">2.  </t>
  </si>
  <si>
    <t>FORMAÇÃO EM TIC NO ENSINO SUPERIOR</t>
  </si>
  <si>
    <t xml:space="preserve">2.1 </t>
  </si>
  <si>
    <t>Tabela IV.5</t>
  </si>
  <si>
    <t>Evolução do total de pares estabelecimento/curso de formação inicial e de pares estabelecimento/curso em TIC</t>
  </si>
  <si>
    <t>2007/2008</t>
  </si>
  <si>
    <t>,</t>
  </si>
  <si>
    <t>Pares estabelecimento/curso em TIC</t>
  </si>
  <si>
    <t>Fonte: GPEARI / MCTES.</t>
  </si>
  <si>
    <t>Tabela IV.6</t>
  </si>
  <si>
    <t xml:space="preserve">Evolução do total de pares estabelecimento/curso TIC colocados a concurso, por tipo de estabelecimento </t>
  </si>
  <si>
    <t>Não público</t>
  </si>
  <si>
    <t>Notas:</t>
  </si>
  <si>
    <t>2) Os pares estabelecimento/curso correspondem aos dos concursos nacional, locais e institucionais de acesso;</t>
  </si>
  <si>
    <t>3) O ensino não público inclui o ensino particular e cooperativo e a Universidade Católica Portuguesa.</t>
  </si>
  <si>
    <t xml:space="preserve">2.2 </t>
  </si>
  <si>
    <t>Evolução do Número de Vagas no Ensino Superior</t>
  </si>
  <si>
    <t>Tabela IV.7</t>
  </si>
  <si>
    <t>Evolução do total de vagas e de vagas em TIC</t>
  </si>
  <si>
    <t>Total de vagas</t>
  </si>
  <si>
    <t>Vagas em TIC</t>
  </si>
  <si>
    <t>Tabela IV.8</t>
  </si>
  <si>
    <t xml:space="preserve">Evolução do número de vagas em TIC, por tipo de estabelecimento </t>
  </si>
  <si>
    <t xml:space="preserve">Notas: </t>
  </si>
  <si>
    <t>2) O ensino não público inclui o ensino particular e cooperativo e a Universidade Católica Portuguesa.</t>
  </si>
  <si>
    <t>Tabela IV.9</t>
  </si>
  <si>
    <t>Evolução do número de vagas por área científica e em TIC</t>
  </si>
  <si>
    <t>TOTAL</t>
  </si>
  <si>
    <t>Educação</t>
  </si>
  <si>
    <t>Artes e Humanidades</t>
  </si>
  <si>
    <t>Ciências Sociais, Comércio e Direito</t>
  </si>
  <si>
    <t>Engenharia, Indústrias Transformadoras e  Construção</t>
  </si>
  <si>
    <t>Agricultura</t>
  </si>
  <si>
    <t>Saúde e Protecção Social</t>
  </si>
  <si>
    <t>Serviços</t>
  </si>
  <si>
    <t>TIC</t>
  </si>
  <si>
    <t xml:space="preserve">2.3 </t>
  </si>
  <si>
    <t>Evolução do Número de Inscritos (1.ª vez) no Ensino Superior</t>
  </si>
  <si>
    <t>Tabela IV.10</t>
  </si>
  <si>
    <t>Evolução do total de inscritos (1.ª vez) e de inscritos (1.ª vez) em TIC</t>
  </si>
  <si>
    <t>Total de inscritos (1.ª vez)</t>
  </si>
  <si>
    <t>Inscritos (1.ª vez) em TIC</t>
  </si>
  <si>
    <t>Tabela IV.11</t>
  </si>
  <si>
    <t xml:space="preserve">Evolução do número de inscritos (1.ª vez) em TIC, por tipo de estabelecimento </t>
  </si>
  <si>
    <t>2) Em relação aos cursos bietápicos de licenciatura apenas se incluem os alunos inscritos no 1.º ano, pela 1.ª vez, no 1.º ciclo destes cursos;</t>
  </si>
  <si>
    <t>Tabela IV.12</t>
  </si>
  <si>
    <t>Evolução do número de inscritos (1.ª vez), por área científica e em TIC</t>
  </si>
  <si>
    <t>Engenharia, Indústrias Transformadoras e   Construção</t>
  </si>
  <si>
    <t>Tabela IV.13</t>
  </si>
  <si>
    <t>Evolução da distribuição percentual do número de inscritos (1.ª vez) em TIC, por género</t>
  </si>
  <si>
    <t>Homens</t>
  </si>
  <si>
    <t>Mulheres</t>
  </si>
  <si>
    <t>2.4</t>
  </si>
  <si>
    <t>Evolução do Número de Diplomados no Ensino Superior</t>
  </si>
  <si>
    <t>Tabela IV.14</t>
  </si>
  <si>
    <t xml:space="preserve">Evolução do total de diplomados e de diplomados em TIC </t>
  </si>
  <si>
    <t>Total de diplomados</t>
  </si>
  <si>
    <t>Diplomados em TIC</t>
  </si>
  <si>
    <t>Nota: Os dados referentes a diplomados reportam-se aos seguintes graus e diplomas: Bacharel; Licenciado; Diploma de estudos superiores especializados (já extinto).</t>
  </si>
  <si>
    <t>Tabela IV.15</t>
  </si>
  <si>
    <t xml:space="preserve">Evolução do número de diplomados em TIC, por tipo de estabelecimento </t>
  </si>
  <si>
    <t>1) Os dados referentes a diplomados reportam-se aos seguintes graus e diplomas: Bacharel; Licenciado; Diploma de estudos superiores especializados (já extinto).</t>
  </si>
  <si>
    <t>Tabela IV.16</t>
  </si>
  <si>
    <t>Evolução do número de diplomados, por área científica e em TIC</t>
  </si>
  <si>
    <t>Tabela IV.17</t>
  </si>
  <si>
    <t xml:space="preserve">Evolução da distribuição percentual de diplomados em TIC, por género </t>
  </si>
  <si>
    <t>1997/98</t>
  </si>
  <si>
    <t>ÍNDICE</t>
  </si>
  <si>
    <t>ICT TRAINING IN HIGHER EDUCATION</t>
  </si>
  <si>
    <t>Table IV.5</t>
  </si>
  <si>
    <t>Total number of pairs educational institution/initial training</t>
  </si>
  <si>
    <t>Pairs educational institution/ICT course</t>
  </si>
  <si>
    <t>Source: GPEARI / MCTES.</t>
  </si>
  <si>
    <t>Table IV.6</t>
  </si>
  <si>
    <t>Non public</t>
  </si>
  <si>
    <t xml:space="preserve">Notes: </t>
  </si>
  <si>
    <t>2008/2009</t>
  </si>
  <si>
    <t>Ciências, Matemática e Informática</t>
  </si>
  <si>
    <t>% do total de diplomados em TIC</t>
  </si>
  <si>
    <t>Número de diplomados em TIC</t>
  </si>
  <si>
    <t>Número de diplomados e Número de diplomados em TIC</t>
  </si>
  <si>
    <t>% do total de inscritos (1.ª vez) em TIC</t>
  </si>
  <si>
    <t>Número de inscritos (1.ª vez) em TIC</t>
  </si>
  <si>
    <t>Número de inscritos (1.ª vez) e Número de inscritos (1.ª vez) em TIC</t>
  </si>
  <si>
    <t>Número de vagas em TIC</t>
  </si>
  <si>
    <t>Número de vagas e Número de vagas em TIC</t>
  </si>
  <si>
    <t>Número de pares estabelecimento/curso TIC</t>
  </si>
  <si>
    <t>Número de pares estabelecimento/curso de formação inicial e Número de pares estabelecimento/curso em TIC</t>
  </si>
  <si>
    <t>Rácio de alunos por computador nas escolas do ensino público e privado do 1º, 2º e 3º ciclos do ensino básico, e do ensino secundário em Portugal Continental</t>
  </si>
  <si>
    <t>Número de computadores e Número de computadores com ligação à Internet nas escolas do ensino público e privado do 1º, 2º e 3º ciclos do ensino básico, e do ensino secundário em Portugal Continental</t>
  </si>
  <si>
    <t>Número de alunos matriculados nas escolas do ensino público e privado do 1º, 2º e 3º ciclos do ensino básico, e do ensino secundário em Portugal Continental</t>
  </si>
  <si>
    <t>Number and % of public primary and secondary schools (Mainland)</t>
  </si>
  <si>
    <t>Number of pairs educational institution/initial program and Number of pairs educational institution/ICT program</t>
  </si>
  <si>
    <t>Number of pairs educational institution/ICT program</t>
  </si>
  <si>
    <t>Total initial placements</t>
  </si>
  <si>
    <t>Initial placements in ICT</t>
  </si>
  <si>
    <t>Trends in Higher Education initial student placements in all areas and initial student placements in ICT</t>
  </si>
  <si>
    <t>Number of initial student placements in all areas and Number of initial student placements in ICT</t>
  </si>
  <si>
    <t>Number of initial student placements in ICT</t>
  </si>
  <si>
    <t>Number and % of initial student placements</t>
  </si>
  <si>
    <t xml:space="preserve">Number of new entrants (1st time) and Number of enrolled students (1st time) in ICT </t>
  </si>
  <si>
    <t>% of total enrolled students (1st time) in ICT</t>
  </si>
  <si>
    <t>Number of graduates in all Higher Education programs and Number of graduates in ICT</t>
  </si>
  <si>
    <t xml:space="preserve">Number of graduates in ICT </t>
  </si>
  <si>
    <t>% in total graduates in ICT</t>
  </si>
  <si>
    <t xml:space="preserve">Percentage of graduates in ICT, by gender </t>
  </si>
  <si>
    <t>Number of graduates, by area of study</t>
  </si>
  <si>
    <t xml:space="preserve">Number of graduates in ICT, by type of educational institution </t>
  </si>
  <si>
    <t xml:space="preserve">Number of Graduates in Higher Education </t>
  </si>
  <si>
    <t>Percentage of enrolled students (1st time) in ICT, by gender</t>
  </si>
  <si>
    <t>Number of enrolled students (1st time), by scientific field</t>
  </si>
  <si>
    <t>Number of enrolled students (1st time) in ICT, by type of educational institution</t>
  </si>
  <si>
    <t xml:space="preserve">Number of New Entrants in Higher Education (1st year, 1st time) </t>
  </si>
  <si>
    <t>Higher Education initial student placements by area of study</t>
  </si>
  <si>
    <t>Higher Education ICT programs initial student placements, public and private sectors</t>
  </si>
  <si>
    <t>Higher Education initial placements</t>
  </si>
  <si>
    <t>Total of pairs educational institution/ICT course, by type of educational institution</t>
  </si>
  <si>
    <t>Total number of pairs educational institution/initial training course and of pairs educational institution/ICT course</t>
  </si>
  <si>
    <t>Public schools connected to the Internet through the Science Technology and Society Network (RCTS)</t>
  </si>
  <si>
    <t>1.2</t>
  </si>
  <si>
    <t>Quadros interactivos</t>
  </si>
  <si>
    <t>em RDIS</t>
  </si>
  <si>
    <t>em banda larga</t>
  </si>
  <si>
    <t>RDIS ou banda larga</t>
  </si>
  <si>
    <t>Number of public schools</t>
  </si>
  <si>
    <t>Number of public schools connected to the Internet</t>
  </si>
  <si>
    <t>by ISDN</t>
  </si>
  <si>
    <t>in broadband</t>
  </si>
  <si>
    <t>% of public schools connected to the Internet</t>
  </si>
  <si>
    <t>by RDIS or broadband</t>
  </si>
  <si>
    <t>Número de ligações de escolas públicas à Internet</t>
  </si>
  <si>
    <t>Interactive boards</t>
  </si>
  <si>
    <t>Computers with Internet connection</t>
  </si>
  <si>
    <t>Students/Computadors with Internet connection</t>
  </si>
  <si>
    <t>Note: The number of connections refers to January of each school year, except for 2006/2007 which refers to October 2006.</t>
  </si>
  <si>
    <t>Source: GEPE/ME e FCCN.</t>
  </si>
  <si>
    <t>% das escolas públicas ligadas à Internet</t>
  </si>
  <si>
    <t xml:space="preserve">Nota: Os pares estabelecimento/curso correspondem ao número de cursos do ensino superior para os quais foram fixadas vagas nos respectivos anos lectivos. </t>
  </si>
  <si>
    <t>1) Os pares estabelecimento/curso correspondem ao número de cursos do ensino superior para os quais foram fixadas vagas nos respectivos anos lectivos;</t>
  </si>
  <si>
    <t>Nota: As vagas correspondem às vagas fixadas para os concursos nacionais, locais e institucionais de acesso ao ensino superior no respectivo ano lectivo. As vagas referem-se a cursos de formação inicial, ou seja, cursos de bacharelato, preparatórios de licenciatura, bietápicos de licenciatura (1.º ciclo) e licenciaturas.</t>
  </si>
  <si>
    <t>1) As vagas correspondem às vagas fixadas para os concursos nacionais, locais e institucionais de acesso ao ensino superior no respectivo ano lectivo. As vagas referem-se a cursos de formação inicial, ou seja, cursos de bacharelato, preparatórios de licenciatura, bietápicos de licenciatura (1.º ciclo) e licenciaturas;</t>
  </si>
  <si>
    <t>Note: The pairs educational institution/course correspond to the number of courses in higher education for which admission places were defined in the respective school year.</t>
  </si>
  <si>
    <t>1) The pairs educational institution/course correspond to the number of courses in higher education for which admission places were defined in the respective school year;</t>
  </si>
  <si>
    <t>2) The pairs educational institution/course correspond to the application procedures at national, local and institutional levels;</t>
  </si>
  <si>
    <t>Note: The number of student placements refers to those defined for admissions to higher education, at national, local and institutional levels, in the respective academic years. These are for initial undergraduate programs: tertiary education – first degree; starting programme for a second degree university level; second degree university level (in two-stages) and second degree university level.</t>
  </si>
  <si>
    <t>2) Non-public education includes the private and cooperative education and the Portuguese Catholic University.</t>
  </si>
  <si>
    <t>3) Non-public education includes the private and cooperative education and the Portuguese Catholic University.</t>
  </si>
  <si>
    <t>1)  The number of student placements refers to those defined for admissions to higher education, at national, local and institutional levels, in the respective academic years. These are for initial undergraduate programs: tertiary education – first degree; starting programme for a second degree university level; second degree university level (in two-stages) and second degree university level;</t>
  </si>
  <si>
    <t xml:space="preserve">Note: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 </t>
  </si>
  <si>
    <t>2) Only the new entrants (1st year, 1st time, 1st cycle) in second degree university level (in two phases) programs were included;</t>
  </si>
  <si>
    <t xml:space="preserve">1)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 </t>
  </si>
  <si>
    <t xml:space="preserve">1)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 </t>
  </si>
  <si>
    <t>Note: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t>
  </si>
  <si>
    <t>Note: The data concerning graduates refer to the following graduation degrees and diplomas: “bachelor”; “undergraduate”; higher education specialized studies diploma (discontinued).</t>
  </si>
  <si>
    <t>1) The data concerning graduates refer to the following graduation degrees and diplomas: "bachelor"; "undergraduate"; higher education specialized studies diploma (discontinued);</t>
  </si>
  <si>
    <t>The statistical data were collected by surveys registered at INE - Satistics Portugal covering all public and private education and teaching institutions.</t>
  </si>
  <si>
    <t>The statistical information provided concerns the supply and demand of Higher Education ICT programs , i.e., courses offering higher education in Information and Communication Technology.</t>
  </si>
  <si>
    <t>ICT education is understood as being largely focused on the education and learning of computer and telecommunication technologies; production, treatment, management and information transmission technologies, as well as, those concerning means of distance communication.</t>
  </si>
  <si>
    <t>The pairs educational institution/course correspond to the number of courses in higher education for which student entrance placements were defined for the respective academic years.</t>
  </si>
  <si>
    <t>Cursos TIC no Ensino Superior</t>
  </si>
  <si>
    <t>Higher Education Programs in ICT</t>
  </si>
  <si>
    <t>Number of higher education initial student placements defined in the respective academic year for a given higher education degree program, by directive of the minister reposnisble for higher education and under proposal of higher education institutions.</t>
  </si>
  <si>
    <t>Initial student placements</t>
  </si>
  <si>
    <t>The data concerning initial student placements refer to initial educational higher education programs: tertiary education – first degree; starting programme to second degree university level; second degree university level in two-stages, second degree university level, starting programme to integrated third degree university level and integrated third degree university level.</t>
  </si>
  <si>
    <t xml:space="preserve">▪    higher education specialized studies (discontinued); </t>
  </si>
  <si>
    <t>Students who have successfully completed the level/program in which they enrolled and who requested the respective diploma.</t>
  </si>
  <si>
    <t xml:space="preserve">This study follows the International Standard Classification of Education (ISCED 1997) categories, defined in the Portuguese National Classification of the Areas of Education and Training (approved by Directive no. 256/2005, of 16th March), as shown in the following table. </t>
  </si>
  <si>
    <t>Starting from this categorization, programs with a curricular content with strong ICT components are grouped in a new area (designated as ICT area).</t>
  </si>
  <si>
    <t>The data provided up to 2008 derives from the analysis of the results of the annual Statistical Survey of Graduates and Students enrolled in Higher Education (DIMAS). Begining in 2009 the data comes from the  Registry of Higher Education Enrolled Students and Graduates (RAIDES).</t>
  </si>
  <si>
    <t>Escolas públicas ligadas à Internet pela Rede Ciência, Tecnologia e Sociedade (RCTS)</t>
  </si>
  <si>
    <t>A informação disponibilizada respeita aos alunos matriculados no ensino regular, computadores e computadores com ligação à Internet, ligações à Internet pela Rede Ciência, Tecnologia e Sociedade (RCTS), infra-estruturas tecnológicas, escolas com "cartão electrónico do aluno".</t>
  </si>
  <si>
    <t>The data made available in this chapter refer to the number of enrolled students in regular education, the number of computers and the number of computers connected to the Internet, schools connected to the Internet through the Science, Technology and Society Network (RCTS), technological infrastructures, schools with "student's electronic card".</t>
  </si>
  <si>
    <t>A informação estatística apurada foi obtida a partir de inquéritos registados no INE - Instituto nacional de Estatística, IP, dirigidos a todos os estabelecimentos de educação e ensino (EEE) públicos e privados, para o ano lectivo de 2001/2002 e para os anos lectivos de 2004/2005 a 2008/2009, e também a partir de dados administrativos reportados pelos Estabelecimentos de Educação e Ensino (EEE) públicos.</t>
  </si>
  <si>
    <t>Os dados até 2008 derivam do tratamento dos resultados obtidos através do Inquérito Estatístico aos Alunos Diplomados e Matriculados no Ensino Superior (DIMAS), e com início em 2009 obtidos através do Inquérito ao Registo de Alunos Inscritos e Diplomados do Ensino Superior (RAIDES).</t>
  </si>
  <si>
    <t>▪    Diploma de estudos superiores especializados (descontinuado).</t>
  </si>
  <si>
    <t>Os dados até 2008 derivam do tratamento dos resultados obtidos através do Inquérito Estatístico aos Alunos Diplomados e Matriculados no Ensino Superior (DIMAS). Com início em 2009 passaram a ser obtidos através do Inquérito ao Registo de Alunos Inscritos e Diplomados do Ensino Superior (RAIDES).</t>
  </si>
  <si>
    <t>A informação estatística disponibilizada refere-se à oferta e procura de cursos TIC no Ensino Superior, ou seja, cursos que oferecem formação em Tecnologias de Informação e Comunicação.</t>
  </si>
  <si>
    <t>Os pares estabelecimento/curso correspondem ao número de cursos do ensino superior para os quais foram fixadas vagas nos anos lectivos correspondentes.</t>
  </si>
  <si>
    <t>As vagas referem-se ao número de vagas fixado anualmente por portaria do ministro da tutela, para matrícula/inscrição de novos alunos em cada curso conferente de grau, sob proposta dos órgãos legal e estatutariamente competentes dos estabelecimentos de ensino superior, no ano lectivo correspondente.</t>
  </si>
  <si>
    <t>Students enrolled for the first time, in the 1st year, in one or more subject of a given higher education program.</t>
  </si>
  <si>
    <t>The new entrants (1st year 1st time) refer to students enrolled in the following programs:</t>
  </si>
  <si>
    <t xml:space="preserve">▪    complementary training for the attainment of a second degree university level addressed to early childhood, primary, lower secondary
     education and secondary education teachers;     </t>
  </si>
  <si>
    <t>▪    second degree university level in two-stages: 1st cycle and 2nd cycle (access to the second stage is granted immediately after
     completing the first);</t>
  </si>
  <si>
    <t xml:space="preserve">▪    qualification for early childhood, primary, lower secondary education and secondary education teachers to perform other educational
     activities; </t>
  </si>
  <si>
    <t>Number of students per computer and per computer connected to the Internet, by nature of institution and by level of education</t>
  </si>
  <si>
    <t>Número total de escolas públicas</t>
  </si>
  <si>
    <t>.</t>
  </si>
  <si>
    <r>
      <t>▪</t>
    </r>
    <r>
      <rPr>
        <sz val="7"/>
        <rFont val="Times New Roman"/>
        <family val="1"/>
      </rPr>
      <t>      </t>
    </r>
    <r>
      <rPr>
        <b/>
        <sz val="9"/>
        <rFont val="Tahoma"/>
        <family val="2"/>
      </rPr>
      <t>.</t>
    </r>
  </si>
  <si>
    <t>Dado não recolhido</t>
  </si>
  <si>
    <t>Mean</t>
  </si>
  <si>
    <t>Não portáteis</t>
  </si>
  <si>
    <t>Total de pares estabelecimento/curso de formação inicial</t>
  </si>
  <si>
    <t>Número e % de vagas</t>
  </si>
  <si>
    <t>Número e % de inscritos (1.ª vez)</t>
  </si>
  <si>
    <t>Number and % of enrolled students (1st time)</t>
  </si>
  <si>
    <t>Número e % de diplomados</t>
  </si>
  <si>
    <t>Number and % of graduates by area of study</t>
  </si>
  <si>
    <t>Electronic forms were conceived from the quoted notation instruments, which contributed for a significantly higher quality of collected data. All the enquired public institutions used the electronic format to answer the survey.</t>
  </si>
  <si>
    <t>Not collected</t>
  </si>
  <si>
    <t>Number</t>
  </si>
  <si>
    <t>Número e Média nas escolas do ensino público e privado, do 1º, 2º e 3º ciclos do ensino básico, e do ensino secundário em Portugal Continental</t>
  </si>
  <si>
    <t>Número e % nas escolas do ensino público e privado do 1º, 2º e 3º ciclos do ensino básico, e do ensino secundário em Portugal Continental</t>
  </si>
  <si>
    <t>Male</t>
  </si>
  <si>
    <t>Female</t>
  </si>
  <si>
    <t>Number of enrolled students, primary and secondary schools, public and non public (Mainland)</t>
  </si>
  <si>
    <t>Number of computers and Number of computers connected to the Internet, primary and secondary schools, public and non public (Mainland)</t>
  </si>
  <si>
    <t>Ratio of students per computer, primary and secondary schools, public and non public (Mainland)</t>
  </si>
  <si>
    <t xml:space="preserve"> Number and Mean in primary and secondary schools, public and non public (Mainland)</t>
  </si>
  <si>
    <t>Number and % of computers in primary and secondary schools, public and non public (Mainland)</t>
  </si>
  <si>
    <t>Number and % in primary and secondary schools, public and non public (Mainland)</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</si>
</sst>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0.0%\)"/>
    <numFmt numFmtId="166" formatCode="0.0%"/>
    <numFmt numFmtId="167" formatCode="0.0"/>
    <numFmt numFmtId="168" formatCode="#\ ###\ ##0"/>
  </numFmts>
  <fonts count="75">
    <font>
      <sz val="10"/>
      <name val="Arial"/>
      <family val="0"/>
    </font>
    <font>
      <sz val="11"/>
      <color indexed="8"/>
      <name val="Calibri"/>
      <family val="2"/>
    </font>
    <font>
      <sz val="8"/>
      <name val="Arial"/>
      <family val="2"/>
    </font>
    <font>
      <b/>
      <sz val="12"/>
      <name val="Arial"/>
      <family val="2"/>
    </font>
    <font>
      <b/>
      <sz val="10"/>
      <name val="Arial"/>
      <family val="2"/>
    </font>
    <font>
      <b/>
      <sz val="9"/>
      <name val="Arial"/>
      <family val="2"/>
    </font>
    <font>
      <sz val="9"/>
      <name val="Arial"/>
      <family val="2"/>
    </font>
    <font>
      <b/>
      <sz val="11"/>
      <name val="Arial"/>
      <family val="2"/>
    </font>
    <font>
      <b/>
      <sz val="10"/>
      <color indexed="9"/>
      <name val="Arial"/>
      <family val="2"/>
    </font>
    <font>
      <b/>
      <sz val="9"/>
      <color indexed="9"/>
      <name val="Arial"/>
      <family val="2"/>
    </font>
    <font>
      <b/>
      <sz val="10"/>
      <color indexed="56"/>
      <name val="Arial"/>
      <family val="2"/>
    </font>
    <font>
      <sz val="10"/>
      <color indexed="56"/>
      <name val="Arial"/>
      <family val="2"/>
    </font>
    <font>
      <sz val="7"/>
      <name val="Arial"/>
      <family val="2"/>
    </font>
    <font>
      <b/>
      <sz val="10"/>
      <color indexed="8"/>
      <name val="Arial"/>
      <family val="2"/>
    </font>
    <font>
      <sz val="10"/>
      <color indexed="8"/>
      <name val="Arial"/>
      <family val="2"/>
    </font>
    <font>
      <b/>
      <sz val="9"/>
      <color indexed="63"/>
      <name val="Arial"/>
      <family val="2"/>
    </font>
    <font>
      <sz val="10"/>
      <color indexed="63"/>
      <name val="Arial"/>
      <family val="2"/>
    </font>
    <font>
      <b/>
      <sz val="9"/>
      <color indexed="8"/>
      <name val="Arial"/>
      <family val="2"/>
    </font>
    <font>
      <sz val="8"/>
      <color indexed="8"/>
      <name val="Arial"/>
      <family val="2"/>
    </font>
    <font>
      <sz val="10"/>
      <color indexed="10"/>
      <name val="Arial"/>
      <family val="2"/>
    </font>
    <font>
      <b/>
      <sz val="7"/>
      <name val="Arial"/>
      <family val="2"/>
    </font>
    <font>
      <b/>
      <sz val="10"/>
      <color indexed="63"/>
      <name val="Arial"/>
      <family val="2"/>
    </font>
    <font>
      <sz val="10"/>
      <name val="Univers 55"/>
      <family val="0"/>
    </font>
    <font>
      <b/>
      <sz val="10"/>
      <name val="Univers 55"/>
      <family val="0"/>
    </font>
    <font>
      <sz val="7"/>
      <name val="Univers 55"/>
      <family val="0"/>
    </font>
    <font>
      <b/>
      <sz val="7"/>
      <name val="Univers 55"/>
      <family val="0"/>
    </font>
    <font>
      <sz val="10"/>
      <name val="Tahoma"/>
      <family val="2"/>
    </font>
    <font>
      <sz val="7"/>
      <name val="Times New Roman"/>
      <family val="1"/>
    </font>
    <font>
      <b/>
      <sz val="9"/>
      <name val="Tahoma"/>
      <family val="2"/>
    </font>
    <font>
      <sz val="10"/>
      <color indexed="16"/>
      <name val="Arial"/>
      <family val="2"/>
    </font>
    <font>
      <b/>
      <sz val="10"/>
      <name val="Tahoma"/>
      <family val="2"/>
    </font>
    <font>
      <b/>
      <sz val="12"/>
      <color indexed="19"/>
      <name val="Arial"/>
      <family val="2"/>
    </font>
    <font>
      <b/>
      <sz val="8"/>
      <name val="Arial"/>
      <family val="2"/>
    </font>
    <font>
      <sz val="8"/>
      <name val="Univers 55"/>
      <family val="2"/>
    </font>
    <font>
      <sz val="9"/>
      <color indexed="8"/>
      <name val="Arial"/>
      <family val="2"/>
    </font>
    <font>
      <sz val="10"/>
      <color indexed="53"/>
      <name val="Arial"/>
      <family val="2"/>
    </font>
    <font>
      <b/>
      <sz val="10"/>
      <color indexed="23"/>
      <name val="Arial"/>
      <family val="2"/>
    </font>
    <font>
      <sz val="8"/>
      <color indexed="5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0" tint="-0.4999699890613556"/>
      <name val="Arial"/>
      <family val="2"/>
    </font>
    <font>
      <sz val="8"/>
      <color rgb="FFFF0000"/>
      <name val="Arial"/>
      <family val="2"/>
    </font>
    <font>
      <b/>
      <sz val="12"/>
      <color rgb="FF90713A"/>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9" tint="0.3999499976634979"/>
        <bgColor indexed="64"/>
      </patternFill>
    </fill>
    <fill>
      <patternFill patternType="solid">
        <fgColor theme="2" tint="-0.4999699890613556"/>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3"/>
      </bottom>
    </border>
    <border>
      <left style="thin">
        <color indexed="23"/>
      </left>
      <right/>
      <top/>
      <bottom/>
    </border>
    <border>
      <left/>
      <right style="thin">
        <color indexed="23"/>
      </right>
      <top/>
      <bottom/>
    </border>
    <border>
      <left style="thin">
        <color indexed="23"/>
      </left>
      <right/>
      <top/>
      <bottom style="thin">
        <color indexed="23"/>
      </bottom>
    </border>
    <border>
      <left/>
      <right style="thin">
        <color indexed="23"/>
      </right>
      <top/>
      <bottom style="thin">
        <color indexed="23"/>
      </bottom>
    </border>
    <border>
      <left/>
      <right/>
      <top/>
      <bottom style="thin">
        <color indexed="55"/>
      </bottom>
    </border>
    <border>
      <left/>
      <right style="thin">
        <color indexed="55"/>
      </right>
      <top/>
      <bottom/>
    </border>
    <border>
      <left style="thin">
        <color indexed="55"/>
      </left>
      <right/>
      <top/>
      <bottom/>
    </border>
    <border>
      <left style="thin">
        <color indexed="55"/>
      </left>
      <right/>
      <top/>
      <bottom style="thin">
        <color indexed="55"/>
      </bottom>
    </border>
    <border>
      <left/>
      <right style="thin">
        <color indexed="55"/>
      </right>
      <top/>
      <bottom style="thin">
        <color indexed="55"/>
      </bottom>
    </border>
    <border>
      <left style="thin">
        <color indexed="22"/>
      </left>
      <right/>
      <top/>
      <bottom style="thin">
        <color indexed="22"/>
      </bottom>
    </border>
    <border>
      <left/>
      <right/>
      <top/>
      <bottom style="thin">
        <color indexed="22"/>
      </bottom>
    </border>
    <border>
      <left/>
      <right/>
      <top style="thin">
        <color indexed="22"/>
      </top>
      <bottom/>
    </border>
    <border>
      <left/>
      <right style="thin">
        <color indexed="23"/>
      </right>
      <top style="thin">
        <color indexed="9"/>
      </top>
      <bottom/>
    </border>
    <border>
      <left/>
      <right style="thin">
        <color indexed="9"/>
      </right>
      <top/>
      <bottom/>
    </border>
    <border>
      <left style="thin">
        <color indexed="9"/>
      </left>
      <right/>
      <top/>
      <bottom/>
    </border>
    <border>
      <left/>
      <right style="thin">
        <color indexed="9"/>
      </right>
      <top/>
      <bottom style="thin">
        <color indexed="23"/>
      </bottom>
    </border>
    <border>
      <left style="thin">
        <color indexed="9"/>
      </left>
      <right/>
      <top/>
      <bottom style="thin">
        <color indexed="23"/>
      </bottom>
    </border>
    <border>
      <left/>
      <right/>
      <top style="thin">
        <color indexed="9"/>
      </top>
      <bottom/>
    </border>
    <border>
      <left style="thin">
        <color indexed="23"/>
      </left>
      <right/>
      <top style="thin">
        <color indexed="9"/>
      </top>
      <bottom/>
    </border>
    <border>
      <left style="thin">
        <color indexed="55"/>
      </left>
      <right/>
      <top style="thin">
        <color indexed="9"/>
      </top>
      <bottom style="thin">
        <color indexed="9"/>
      </bottom>
    </border>
    <border>
      <left/>
      <right style="thin">
        <color indexed="9"/>
      </right>
      <top style="thin">
        <color indexed="9"/>
      </top>
      <bottom/>
    </border>
    <border>
      <left style="thin">
        <color indexed="9"/>
      </left>
      <right style="thin">
        <color indexed="23"/>
      </right>
      <top style="thin">
        <color indexed="9"/>
      </top>
      <bottom/>
    </border>
    <border>
      <left style="thin">
        <color indexed="9"/>
      </left>
      <right style="thin">
        <color indexed="23"/>
      </right>
      <top/>
      <bottom/>
    </border>
    <border>
      <left style="thin">
        <color indexed="9"/>
      </left>
      <right style="thin">
        <color indexed="23"/>
      </right>
      <top/>
      <bottom style="thin">
        <color indexed="23"/>
      </bottom>
    </border>
    <border>
      <left style="thin">
        <color indexed="23"/>
      </left>
      <right/>
      <top style="thin">
        <color indexed="9"/>
      </top>
      <bottom style="thin">
        <color indexed="9"/>
      </bottom>
    </border>
    <border>
      <left/>
      <right/>
      <top style="thin">
        <color indexed="9"/>
      </top>
      <bottom style="thin">
        <color indexed="9"/>
      </bottom>
    </border>
    <border>
      <left/>
      <right/>
      <top style="dashed">
        <color indexed="9"/>
      </top>
      <bottom style="dashed">
        <color indexed="9"/>
      </bottom>
    </border>
    <border>
      <left style="thin">
        <color indexed="55"/>
      </left>
      <right/>
      <top style="thin">
        <color indexed="23"/>
      </top>
      <bottom style="thin">
        <color indexed="9"/>
      </bottom>
    </border>
    <border>
      <left/>
      <right/>
      <top style="thin">
        <color indexed="23"/>
      </top>
      <bottom style="thin">
        <color indexed="9"/>
      </bottom>
    </border>
    <border>
      <left/>
      <right style="thin">
        <color indexed="55"/>
      </right>
      <top style="thin">
        <color indexed="9"/>
      </top>
      <bottom style="thin">
        <color indexed="9"/>
      </bottom>
    </border>
    <border>
      <left style="thin">
        <color indexed="23"/>
      </left>
      <right/>
      <top style="thin">
        <color indexed="23"/>
      </top>
      <bottom style="thin">
        <color indexed="9"/>
      </bottom>
    </border>
    <border>
      <left/>
      <right style="thin">
        <color indexed="9"/>
      </right>
      <top style="thin">
        <color indexed="23"/>
      </top>
      <bottom style="thin">
        <color indexed="9"/>
      </bottom>
    </border>
    <border>
      <left/>
      <right/>
      <top/>
      <bottom style="thin">
        <color indexed="19"/>
      </bottom>
    </border>
    <border>
      <left style="thin">
        <color indexed="9"/>
      </left>
      <right style="thin"/>
      <top style="thin">
        <color indexed="9"/>
      </top>
      <bottom/>
    </border>
    <border>
      <left/>
      <right style="thin"/>
      <top style="thin">
        <color indexed="9"/>
      </top>
      <bottom style="thin">
        <color indexed="9"/>
      </bottom>
    </border>
    <border>
      <left/>
      <right style="thin"/>
      <top/>
      <bottom/>
    </border>
    <border>
      <left style="thin">
        <color indexed="9"/>
      </left>
      <right style="thin"/>
      <top/>
      <bottom/>
    </border>
    <border>
      <left style="thin">
        <color indexed="9"/>
      </left>
      <right style="thin"/>
      <top/>
      <bottom style="thin">
        <color indexed="23"/>
      </bottom>
    </border>
    <border>
      <left/>
      <right style="thin">
        <color theme="0" tint="-0.3499799966812134"/>
      </right>
      <top style="thin">
        <color indexed="9"/>
      </top>
      <bottom style="thin">
        <color indexed="9"/>
      </bottom>
    </border>
    <border>
      <left/>
      <right style="thin">
        <color theme="0" tint="-0.4999699890613556"/>
      </right>
      <top style="dashed">
        <color indexed="9"/>
      </top>
      <bottom style="dashed">
        <color indexed="9"/>
      </bottom>
    </border>
    <border>
      <left/>
      <right style="thin">
        <color theme="0" tint="-0.4999699890613556"/>
      </right>
      <top style="thin">
        <color indexed="9"/>
      </top>
      <bottom style="thin">
        <color indexed="9"/>
      </bottom>
    </border>
    <border>
      <left/>
      <right style="thin">
        <color theme="0" tint="-0.4999699890613556"/>
      </right>
      <top/>
      <bottom/>
    </border>
    <border>
      <left style="thin">
        <color indexed="55"/>
      </left>
      <right/>
      <top/>
      <bottom style="thin">
        <color indexed="9"/>
      </bottom>
    </border>
    <border>
      <left/>
      <right/>
      <top/>
      <bottom style="thin">
        <color indexed="9"/>
      </bottom>
    </border>
    <border>
      <left style="thin">
        <color indexed="55"/>
      </left>
      <right/>
      <top style="thin">
        <color indexed="23"/>
      </top>
      <bottom/>
    </border>
    <border>
      <left/>
      <right/>
      <top style="thin">
        <color indexed="23"/>
      </top>
      <bottom/>
    </border>
    <border>
      <left style="thin">
        <color indexed="23"/>
      </left>
      <right/>
      <top style="thin">
        <color indexed="23"/>
      </top>
      <bottom/>
    </border>
    <border>
      <left style="thin">
        <color indexed="23"/>
      </left>
      <right/>
      <top/>
      <bottom style="thin">
        <color indexed="9"/>
      </bottom>
    </border>
    <border>
      <left/>
      <right style="thin">
        <color indexed="9"/>
      </right>
      <top style="thin">
        <color indexed="23"/>
      </top>
      <bottom/>
    </border>
    <border>
      <left/>
      <right style="thin">
        <color indexed="9"/>
      </right>
      <top/>
      <bottom style="thin">
        <color indexed="9"/>
      </bottom>
    </border>
    <border>
      <left/>
      <right style="thin">
        <color indexed="9"/>
      </right>
      <top style="thin">
        <color indexed="55"/>
      </top>
      <bottom/>
    </border>
    <border>
      <left/>
      <right style="thin">
        <color theme="0" tint="-0.4999699890613556"/>
      </right>
      <top style="thin">
        <color indexed="9"/>
      </top>
      <bottom/>
    </border>
    <border>
      <left/>
      <right style="thin">
        <color theme="0" tint="-0.4999699890613556"/>
      </right>
      <top/>
      <bottom style="thin">
        <color indexed="23"/>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23"/>
      </right>
      <top style="thin">
        <color indexed="9"/>
      </top>
      <bottom style="thin">
        <color indexed="9"/>
      </bottom>
    </border>
    <border>
      <left style="thin">
        <color indexed="9"/>
      </left>
      <right/>
      <top style="thin">
        <color indexed="23"/>
      </top>
      <bottom style="thin">
        <color indexed="9"/>
      </bottom>
    </border>
    <border>
      <left style="thin">
        <color indexed="9"/>
      </left>
      <right style="thin">
        <color indexed="23"/>
      </right>
      <top style="thin">
        <color indexed="23"/>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right style="thin">
        <color indexed="23"/>
      </right>
      <top style="thin">
        <color indexed="23"/>
      </top>
      <bottom style="thin">
        <color indexed="9"/>
      </bottom>
    </border>
    <border>
      <left/>
      <right style="thin">
        <color indexed="9"/>
      </right>
      <top style="thin">
        <color indexed="9"/>
      </top>
      <bottom style="thin">
        <color indexed="9"/>
      </bottom>
    </border>
    <border>
      <left/>
      <right style="thin">
        <color indexed="23"/>
      </right>
      <top style="thin">
        <color indexed="9"/>
      </top>
      <bottom style="thin">
        <color indexed="9"/>
      </bottom>
    </border>
    <border>
      <left style="thin">
        <color indexed="55"/>
      </left>
      <right/>
      <top style="thin">
        <color indexed="55"/>
      </top>
      <bottom/>
    </border>
    <border>
      <left/>
      <right/>
      <top style="thin">
        <color indexed="55"/>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59">
    <xf numFmtId="0" fontId="0" fillId="0" borderId="0" xfId="0" applyAlignment="1">
      <alignment/>
    </xf>
    <xf numFmtId="0" fontId="0" fillId="0" borderId="0" xfId="15" applyFont="1" applyBorder="1">
      <alignment/>
      <protection/>
    </xf>
    <xf numFmtId="0" fontId="4" fillId="0" borderId="0" xfId="15" applyFont="1" applyBorder="1" applyAlignment="1">
      <alignment horizontal="left" vertical="center"/>
      <protection/>
    </xf>
    <xf numFmtId="0" fontId="6" fillId="0" borderId="0" xfId="15" applyFont="1">
      <alignment/>
      <protection/>
    </xf>
    <xf numFmtId="0" fontId="0" fillId="0" borderId="10" xfId="15" applyFont="1" applyBorder="1">
      <alignment/>
      <protection/>
    </xf>
    <xf numFmtId="0" fontId="0" fillId="0" borderId="0" xfId="15" applyFont="1">
      <alignment/>
      <protection/>
    </xf>
    <xf numFmtId="0" fontId="0" fillId="0" borderId="0" xfId="15" applyFont="1" applyBorder="1">
      <alignment/>
      <protection/>
    </xf>
    <xf numFmtId="0" fontId="4" fillId="0" borderId="0" xfId="15" applyFont="1" applyFill="1">
      <alignment/>
      <protection/>
    </xf>
    <xf numFmtId="0" fontId="0" fillId="0" borderId="0" xfId="15" applyFont="1" applyFill="1">
      <alignment/>
      <protection/>
    </xf>
    <xf numFmtId="0" fontId="4" fillId="0" borderId="10" xfId="15" applyFont="1" applyFill="1" applyBorder="1">
      <alignment/>
      <protection/>
    </xf>
    <xf numFmtId="0" fontId="0" fillId="0" borderId="10" xfId="15" applyFont="1" applyFill="1" applyBorder="1">
      <alignment/>
      <protection/>
    </xf>
    <xf numFmtId="0" fontId="5" fillId="0" borderId="0" xfId="15" applyFont="1" applyFill="1">
      <alignment/>
      <protection/>
    </xf>
    <xf numFmtId="0" fontId="2" fillId="0" borderId="0" xfId="15" applyFont="1" applyFill="1">
      <alignment/>
      <protection/>
    </xf>
    <xf numFmtId="0" fontId="0" fillId="0" borderId="0" xfId="15" applyFont="1" applyFill="1" applyBorder="1">
      <alignment/>
      <protection/>
    </xf>
    <xf numFmtId="0" fontId="4" fillId="0" borderId="0" xfId="15" applyFont="1" applyFill="1" applyBorder="1">
      <alignment/>
      <protection/>
    </xf>
    <xf numFmtId="0" fontId="5" fillId="0" borderId="0" xfId="15" applyFont="1" applyFill="1" applyBorder="1" applyAlignment="1">
      <alignment horizontal="left" indent="2"/>
      <protection/>
    </xf>
    <xf numFmtId="0" fontId="2" fillId="0" borderId="0" xfId="15" applyFont="1" applyFill="1" applyAlignment="1">
      <alignment/>
      <protection/>
    </xf>
    <xf numFmtId="0" fontId="10" fillId="33" borderId="11" xfId="15" applyFont="1" applyFill="1" applyBorder="1" applyAlignment="1">
      <alignment vertical="center"/>
      <protection/>
    </xf>
    <xf numFmtId="0" fontId="10" fillId="33" borderId="0" xfId="15" applyFont="1" applyFill="1" applyBorder="1" applyAlignment="1">
      <alignment vertical="center"/>
      <protection/>
    </xf>
    <xf numFmtId="168" fontId="10" fillId="33" borderId="0" xfId="15" applyNumberFormat="1" applyFont="1" applyFill="1" applyBorder="1" applyAlignment="1">
      <alignment horizontal="center" vertical="center"/>
      <protection/>
    </xf>
    <xf numFmtId="0" fontId="4" fillId="33" borderId="11" xfId="15" applyFont="1" applyFill="1" applyBorder="1" applyAlignment="1">
      <alignment horizontal="left" vertical="center" indent="1"/>
      <protection/>
    </xf>
    <xf numFmtId="0" fontId="0" fillId="33" borderId="0" xfId="15" applyFont="1" applyFill="1" applyBorder="1" applyAlignment="1">
      <alignment vertical="center"/>
      <protection/>
    </xf>
    <xf numFmtId="168" fontId="4" fillId="33" borderId="0" xfId="15" applyNumberFormat="1" applyFont="1" applyFill="1" applyBorder="1" applyAlignment="1">
      <alignment horizontal="center" vertical="center"/>
      <protection/>
    </xf>
    <xf numFmtId="168" fontId="4" fillId="0" borderId="12" xfId="15" applyNumberFormat="1" applyFont="1" applyFill="1" applyBorder="1" applyAlignment="1">
      <alignment horizontal="center" vertical="center"/>
      <protection/>
    </xf>
    <xf numFmtId="0" fontId="0" fillId="33" borderId="11" xfId="15" applyFont="1" applyFill="1" applyBorder="1" applyAlignment="1">
      <alignment horizontal="left" vertical="center" indent="1"/>
      <protection/>
    </xf>
    <xf numFmtId="0" fontId="0" fillId="33" borderId="0" xfId="15" applyFont="1" applyFill="1" applyBorder="1" applyAlignment="1">
      <alignment horizontal="left" vertical="center" wrapText="1"/>
      <protection/>
    </xf>
    <xf numFmtId="168" fontId="0" fillId="33" borderId="0" xfId="15" applyNumberFormat="1" applyFont="1" applyFill="1" applyBorder="1" applyAlignment="1">
      <alignment horizontal="center" vertical="center"/>
      <protection/>
    </xf>
    <xf numFmtId="0" fontId="0" fillId="33" borderId="0" xfId="15" applyFont="1" applyFill="1" applyBorder="1" applyAlignment="1">
      <alignment horizontal="left" vertical="center" indent="1"/>
      <protection/>
    </xf>
    <xf numFmtId="0" fontId="0" fillId="33" borderId="11" xfId="15" applyFont="1" applyFill="1" applyBorder="1" applyAlignment="1">
      <alignment vertical="center"/>
      <protection/>
    </xf>
    <xf numFmtId="0" fontId="0" fillId="33" borderId="13" xfId="15" applyFont="1" applyFill="1" applyBorder="1" applyAlignment="1">
      <alignment vertical="center"/>
      <protection/>
    </xf>
    <xf numFmtId="0" fontId="11" fillId="33" borderId="10" xfId="15" applyFont="1" applyFill="1" applyBorder="1" applyAlignment="1">
      <alignment vertical="center"/>
      <protection/>
    </xf>
    <xf numFmtId="168" fontId="11" fillId="33" borderId="10" xfId="15" applyNumberFormat="1" applyFont="1" applyFill="1" applyBorder="1" applyAlignment="1">
      <alignment horizontal="center" vertical="center"/>
      <protection/>
    </xf>
    <xf numFmtId="168" fontId="11" fillId="33" borderId="14" xfId="15" applyNumberFormat="1" applyFont="1" applyFill="1" applyBorder="1" applyAlignment="1">
      <alignment horizontal="center" vertical="center"/>
      <protection/>
    </xf>
    <xf numFmtId="0" fontId="12" fillId="0" borderId="0" xfId="15" applyFont="1" applyAlignment="1">
      <alignment horizontal="left" vertical="center"/>
      <protection/>
    </xf>
    <xf numFmtId="0" fontId="0" fillId="33" borderId="0" xfId="15" applyFont="1" applyFill="1" applyBorder="1">
      <alignment/>
      <protection/>
    </xf>
    <xf numFmtId="168" fontId="4" fillId="33" borderId="12" xfId="15" applyNumberFormat="1" applyFont="1" applyFill="1" applyBorder="1" applyAlignment="1">
      <alignment horizontal="center" vertical="center"/>
      <protection/>
    </xf>
    <xf numFmtId="168" fontId="0" fillId="33" borderId="0" xfId="15" applyNumberFormat="1" applyFont="1" applyFill="1" applyBorder="1" applyAlignment="1">
      <alignment horizontal="center"/>
      <protection/>
    </xf>
    <xf numFmtId="0" fontId="12" fillId="0" borderId="0" xfId="15" applyFont="1" applyAlignment="1">
      <alignment horizontal="left"/>
      <protection/>
    </xf>
    <xf numFmtId="0" fontId="2" fillId="0" borderId="0" xfId="15" applyFont="1">
      <alignment/>
      <protection/>
    </xf>
    <xf numFmtId="167" fontId="10" fillId="33" borderId="0" xfId="15" applyNumberFormat="1" applyFont="1" applyFill="1" applyBorder="1" applyAlignment="1">
      <alignment horizontal="center" vertical="center"/>
      <protection/>
    </xf>
    <xf numFmtId="167" fontId="4" fillId="0" borderId="0" xfId="15" applyNumberFormat="1" applyFont="1" applyFill="1" applyBorder="1" applyAlignment="1">
      <alignment horizontal="center" vertical="center"/>
      <protection/>
    </xf>
    <xf numFmtId="167" fontId="4" fillId="0" borderId="12" xfId="15" applyNumberFormat="1" applyFont="1" applyFill="1" applyBorder="1" applyAlignment="1">
      <alignment horizontal="center" vertical="center"/>
      <protection/>
    </xf>
    <xf numFmtId="167" fontId="0" fillId="0" borderId="0" xfId="15" applyNumberFormat="1" applyFont="1" applyFill="1" applyBorder="1" applyAlignment="1">
      <alignment horizontal="center"/>
      <protection/>
    </xf>
    <xf numFmtId="167" fontId="0" fillId="0" borderId="0" xfId="15" applyNumberFormat="1" applyFont="1" applyFill="1" applyBorder="1" applyAlignment="1">
      <alignment horizontal="center" vertical="center"/>
      <protection/>
    </xf>
    <xf numFmtId="167" fontId="11" fillId="33" borderId="10" xfId="15" applyNumberFormat="1" applyFont="1" applyFill="1" applyBorder="1" applyAlignment="1">
      <alignment horizontal="center" vertical="center"/>
      <protection/>
    </xf>
    <xf numFmtId="167" fontId="11" fillId="33" borderId="14" xfId="15" applyNumberFormat="1" applyFont="1" applyFill="1" applyBorder="1" applyAlignment="1">
      <alignment horizontal="center" vertical="center"/>
      <protection/>
    </xf>
    <xf numFmtId="0" fontId="5" fillId="0" borderId="0" xfId="15" applyFont="1">
      <alignment/>
      <protection/>
    </xf>
    <xf numFmtId="0" fontId="2" fillId="0" borderId="0" xfId="15" applyFont="1" applyAlignment="1">
      <alignment/>
      <protection/>
    </xf>
    <xf numFmtId="0" fontId="0" fillId="33" borderId="0" xfId="15"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0" fillId="0" borderId="0" xfId="15" applyFont="1" applyBorder="1" applyAlignment="1">
      <alignment horizontal="center" vertical="center"/>
      <protection/>
    </xf>
    <xf numFmtId="0" fontId="0" fillId="33" borderId="15" xfId="15" applyFont="1" applyFill="1" applyBorder="1" applyAlignment="1">
      <alignment horizontal="left" vertical="center" indent="1"/>
      <protection/>
    </xf>
    <xf numFmtId="0" fontId="0" fillId="33" borderId="15" xfId="15" applyFont="1" applyFill="1" applyBorder="1" applyAlignment="1">
      <alignment horizontal="center" vertical="center"/>
      <protection/>
    </xf>
    <xf numFmtId="0" fontId="0" fillId="33" borderId="0" xfId="15" applyFont="1" applyFill="1" applyBorder="1" applyAlignment="1">
      <alignment horizontal="left" vertical="center" wrapText="1" indent="1"/>
      <protection/>
    </xf>
    <xf numFmtId="0" fontId="5" fillId="33" borderId="0" xfId="15" applyFont="1" applyFill="1" applyBorder="1">
      <alignment/>
      <protection/>
    </xf>
    <xf numFmtId="0" fontId="2" fillId="33" borderId="0" xfId="15" applyFont="1" applyFill="1">
      <alignment/>
      <protection/>
    </xf>
    <xf numFmtId="0" fontId="0" fillId="33" borderId="11" xfId="15" applyFont="1" applyFill="1" applyBorder="1" applyAlignment="1">
      <alignment horizontal="left" vertical="center" indent="3"/>
      <protection/>
    </xf>
    <xf numFmtId="168" fontId="0" fillId="0" borderId="0" xfId="15" applyNumberFormat="1" applyFont="1" applyFill="1" applyBorder="1" applyAlignment="1">
      <alignment horizontal="center" vertical="center"/>
      <protection/>
    </xf>
    <xf numFmtId="168" fontId="4" fillId="0" borderId="0" xfId="15" applyNumberFormat="1" applyFont="1" applyFill="1" applyBorder="1" applyAlignment="1">
      <alignment horizontal="center" vertical="center"/>
      <protection/>
    </xf>
    <xf numFmtId="0" fontId="0" fillId="0" borderId="0" xfId="15" applyFont="1" applyFill="1" applyBorder="1" applyAlignment="1">
      <alignment horizontal="left" vertical="center" wrapText="1" indent="1"/>
      <protection/>
    </xf>
    <xf numFmtId="0" fontId="0" fillId="0" borderId="11" xfId="15" applyFont="1" applyFill="1" applyBorder="1" applyAlignment="1">
      <alignment vertical="center"/>
      <protection/>
    </xf>
    <xf numFmtId="0" fontId="0" fillId="0" borderId="13" xfId="15" applyFont="1" applyFill="1" applyBorder="1" applyAlignment="1">
      <alignment horizontal="left" vertical="center" indent="1"/>
      <protection/>
    </xf>
    <xf numFmtId="0" fontId="0" fillId="0" borderId="10" xfId="15" applyFont="1" applyFill="1" applyBorder="1" applyAlignment="1">
      <alignment horizontal="left" vertical="center" wrapText="1" indent="1"/>
      <protection/>
    </xf>
    <xf numFmtId="167" fontId="0" fillId="0" borderId="10" xfId="15" applyNumberFormat="1" applyFont="1" applyFill="1" applyBorder="1" applyAlignment="1">
      <alignment horizontal="center" vertical="center"/>
      <protection/>
    </xf>
    <xf numFmtId="168" fontId="0" fillId="0" borderId="10" xfId="15" applyNumberFormat="1" applyFont="1" applyFill="1" applyBorder="1" applyAlignment="1">
      <alignment horizontal="center" vertical="center"/>
      <protection/>
    </xf>
    <xf numFmtId="0" fontId="5" fillId="0" borderId="10" xfId="15" applyFont="1" applyFill="1" applyBorder="1" applyAlignment="1">
      <alignment horizontal="left" indent="2"/>
      <protection/>
    </xf>
    <xf numFmtId="0" fontId="0" fillId="0" borderId="14" xfId="15" applyFont="1" applyFill="1" applyBorder="1">
      <alignment/>
      <protection/>
    </xf>
    <xf numFmtId="0" fontId="0" fillId="0" borderId="0" xfId="15" applyFont="1" applyFill="1" applyBorder="1" applyAlignment="1">
      <alignment horizontal="left" vertical="center" indent="1"/>
      <protection/>
    </xf>
    <xf numFmtId="0" fontId="4" fillId="33" borderId="0" xfId="15" applyFont="1" applyFill="1" applyBorder="1">
      <alignment/>
      <protection/>
    </xf>
    <xf numFmtId="0" fontId="0" fillId="33" borderId="0" xfId="15" applyFont="1" applyFill="1">
      <alignment/>
      <protection/>
    </xf>
    <xf numFmtId="168" fontId="0" fillId="0" borderId="0" xfId="15" applyNumberFormat="1" applyFont="1" applyFill="1" applyBorder="1" applyAlignment="1">
      <alignment horizontal="center"/>
      <protection/>
    </xf>
    <xf numFmtId="0" fontId="16" fillId="0" borderId="0" xfId="15" applyFont="1" applyFill="1">
      <alignment/>
      <protection/>
    </xf>
    <xf numFmtId="0" fontId="0" fillId="0" borderId="0" xfId="15" applyFont="1" applyFill="1" applyBorder="1" applyAlignment="1">
      <alignment vertical="center"/>
      <protection/>
    </xf>
    <xf numFmtId="0" fontId="17" fillId="0" borderId="0" xfId="15" applyFont="1">
      <alignment/>
      <protection/>
    </xf>
    <xf numFmtId="0" fontId="11" fillId="33" borderId="0" xfId="15" applyFont="1" applyFill="1" applyBorder="1" applyAlignment="1">
      <alignment horizontal="left" vertical="center" indent="1"/>
      <protection/>
    </xf>
    <xf numFmtId="0" fontId="11" fillId="33" borderId="0" xfId="15" applyFont="1" applyFill="1" applyBorder="1" applyAlignment="1">
      <alignment horizontal="center" vertical="center"/>
      <protection/>
    </xf>
    <xf numFmtId="0" fontId="11" fillId="33" borderId="16" xfId="15" applyFont="1" applyFill="1" applyBorder="1" applyAlignment="1">
      <alignment horizontal="center" vertical="center"/>
      <protection/>
    </xf>
    <xf numFmtId="0" fontId="5" fillId="33" borderId="0" xfId="15" applyFont="1" applyFill="1">
      <alignment/>
      <protection/>
    </xf>
    <xf numFmtId="0" fontId="0" fillId="0" borderId="11" xfId="15" applyFont="1" applyFill="1" applyBorder="1" applyAlignment="1">
      <alignment horizontal="left" vertical="center" indent="1"/>
      <protection/>
    </xf>
    <xf numFmtId="0" fontId="0" fillId="33" borderId="12" xfId="15" applyFont="1" applyFill="1" applyBorder="1">
      <alignment/>
      <protection/>
    </xf>
    <xf numFmtId="0" fontId="0" fillId="0" borderId="13" xfId="15" applyFont="1" applyBorder="1">
      <alignment/>
      <protection/>
    </xf>
    <xf numFmtId="0" fontId="0" fillId="0" borderId="17" xfId="15" applyFont="1" applyBorder="1">
      <alignment/>
      <protection/>
    </xf>
    <xf numFmtId="0" fontId="0" fillId="0" borderId="18" xfId="15" applyFont="1" applyBorder="1">
      <alignment/>
      <protection/>
    </xf>
    <xf numFmtId="0" fontId="0" fillId="0" borderId="0" xfId="15" applyFont="1" applyBorder="1" applyAlignment="1">
      <alignment vertical="top" wrapText="1"/>
      <protection/>
    </xf>
    <xf numFmtId="0" fontId="2" fillId="0" borderId="0" xfId="15" applyFont="1" applyAlignment="1">
      <alignment horizontal="left"/>
      <protection/>
    </xf>
    <xf numFmtId="0" fontId="11" fillId="33" borderId="11" xfId="15" applyFont="1" applyFill="1" applyBorder="1" applyAlignment="1">
      <alignment horizontal="left" vertical="center" wrapText="1"/>
      <protection/>
    </xf>
    <xf numFmtId="164" fontId="11" fillId="33" borderId="0" xfId="15" applyNumberFormat="1" applyFont="1" applyFill="1" applyBorder="1" applyAlignment="1">
      <alignment horizontal="center" vertical="center"/>
      <protection/>
    </xf>
    <xf numFmtId="164" fontId="0" fillId="33" borderId="0" xfId="15" applyNumberFormat="1" applyFont="1" applyFill="1" applyBorder="1" applyAlignment="1">
      <alignment horizontal="center" vertical="center"/>
      <protection/>
    </xf>
    <xf numFmtId="164" fontId="0" fillId="33" borderId="12" xfId="15" applyNumberFormat="1" applyFont="1" applyFill="1" applyBorder="1" applyAlignment="1">
      <alignment horizontal="center" vertical="center"/>
      <protection/>
    </xf>
    <xf numFmtId="3" fontId="0" fillId="33" borderId="0" xfId="15" applyNumberFormat="1" applyFont="1" applyFill="1" applyBorder="1" applyAlignment="1">
      <alignment horizontal="center" vertical="center"/>
      <protection/>
    </xf>
    <xf numFmtId="0" fontId="11" fillId="33" borderId="13" xfId="15" applyFont="1" applyFill="1" applyBorder="1" applyAlignment="1">
      <alignment horizontal="left" vertical="center" wrapText="1"/>
      <protection/>
    </xf>
    <xf numFmtId="0" fontId="0" fillId="33" borderId="10" xfId="15" applyFont="1" applyFill="1" applyBorder="1" applyAlignment="1">
      <alignment horizontal="left" vertical="center" wrapText="1"/>
      <protection/>
    </xf>
    <xf numFmtId="3" fontId="11" fillId="33" borderId="10" xfId="15" applyNumberFormat="1" applyFont="1" applyFill="1" applyBorder="1" applyAlignment="1">
      <alignment horizontal="center" vertical="center"/>
      <protection/>
    </xf>
    <xf numFmtId="3" fontId="11" fillId="33" borderId="14" xfId="15" applyNumberFormat="1" applyFont="1" applyFill="1" applyBorder="1" applyAlignment="1">
      <alignment horizontal="center" vertical="center"/>
      <protection/>
    </xf>
    <xf numFmtId="0" fontId="4" fillId="0" borderId="0" xfId="15" applyFont="1">
      <alignment/>
      <protection/>
    </xf>
    <xf numFmtId="0" fontId="11" fillId="33" borderId="11" xfId="15" applyFont="1" applyFill="1" applyBorder="1">
      <alignment/>
      <protection/>
    </xf>
    <xf numFmtId="0" fontId="0" fillId="33" borderId="11" xfId="15" applyFont="1" applyFill="1" applyBorder="1" applyAlignment="1">
      <alignment horizontal="left" indent="1"/>
      <protection/>
    </xf>
    <xf numFmtId="0" fontId="0" fillId="33" borderId="0" xfId="15" applyFont="1" applyFill="1" applyBorder="1" applyAlignment="1">
      <alignment horizontal="left" indent="1"/>
      <protection/>
    </xf>
    <xf numFmtId="0" fontId="4" fillId="33" borderId="11" xfId="15" applyFont="1" applyFill="1" applyBorder="1" applyAlignment="1">
      <alignment horizontal="left" indent="1"/>
      <protection/>
    </xf>
    <xf numFmtId="164" fontId="4" fillId="33" borderId="0" xfId="15" applyNumberFormat="1" applyFont="1" applyFill="1" applyBorder="1" applyAlignment="1">
      <alignment horizontal="center" vertical="center"/>
      <protection/>
    </xf>
    <xf numFmtId="3" fontId="11" fillId="33" borderId="0" xfId="15" applyNumberFormat="1" applyFont="1" applyFill="1" applyBorder="1" applyAlignment="1">
      <alignment horizontal="center" vertical="center"/>
      <protection/>
    </xf>
    <xf numFmtId="0" fontId="10" fillId="33" borderId="13" xfId="15" applyFont="1" applyFill="1" applyBorder="1">
      <alignment/>
      <protection/>
    </xf>
    <xf numFmtId="0" fontId="0" fillId="33" borderId="10" xfId="15" applyFont="1" applyFill="1" applyBorder="1">
      <alignment/>
      <protection/>
    </xf>
    <xf numFmtId="164" fontId="10" fillId="33" borderId="10" xfId="15" applyNumberFormat="1" applyFont="1" applyFill="1" applyBorder="1" applyAlignment="1">
      <alignment horizontal="center" vertical="center"/>
      <protection/>
    </xf>
    <xf numFmtId="0" fontId="0" fillId="0" borderId="0" xfId="15" applyFont="1" applyAlignment="1">
      <alignment/>
      <protection/>
    </xf>
    <xf numFmtId="0" fontId="0" fillId="0" borderId="0" xfId="15" applyFont="1" applyAlignment="1">
      <alignment horizontal="left" vertical="center" indent="1"/>
      <protection/>
    </xf>
    <xf numFmtId="0" fontId="0" fillId="33" borderId="0" xfId="15" applyFont="1" applyFill="1" applyAlignment="1">
      <alignment horizontal="left" vertical="center" indent="1"/>
      <protection/>
    </xf>
    <xf numFmtId="0" fontId="11" fillId="33" borderId="13" xfId="15" applyFont="1" applyFill="1" applyBorder="1">
      <alignment/>
      <protection/>
    </xf>
    <xf numFmtId="164" fontId="11" fillId="33" borderId="10" xfId="15" applyNumberFormat="1" applyFont="1" applyFill="1" applyBorder="1" applyAlignment="1">
      <alignment horizontal="center" vertical="center"/>
      <protection/>
    </xf>
    <xf numFmtId="0" fontId="0" fillId="0" borderId="0" xfId="15" applyFont="1" applyAlignment="1">
      <alignment vertical="center" wrapText="1"/>
      <protection/>
    </xf>
    <xf numFmtId="0" fontId="10" fillId="33" borderId="11" xfId="15" applyFont="1" applyFill="1" applyBorder="1" applyAlignment="1">
      <alignment horizontal="left" indent="1"/>
      <protection/>
    </xf>
    <xf numFmtId="0" fontId="11" fillId="33" borderId="0" xfId="15" applyFont="1" applyFill="1" applyBorder="1" applyAlignment="1">
      <alignment horizontal="left" indent="1"/>
      <protection/>
    </xf>
    <xf numFmtId="164" fontId="10" fillId="33" borderId="0" xfId="15" applyNumberFormat="1" applyFont="1" applyFill="1" applyBorder="1" applyAlignment="1">
      <alignment horizontal="center" vertical="center"/>
      <protection/>
    </xf>
    <xf numFmtId="165" fontId="2" fillId="33" borderId="0" xfId="15" applyNumberFormat="1" applyFont="1" applyFill="1" applyBorder="1" applyAlignment="1">
      <alignment horizontal="center" vertical="center"/>
      <protection/>
    </xf>
    <xf numFmtId="0" fontId="10" fillId="33" borderId="13" xfId="15" applyFont="1" applyFill="1" applyBorder="1" applyAlignment="1">
      <alignment horizontal="left" indent="1"/>
      <protection/>
    </xf>
    <xf numFmtId="0" fontId="11" fillId="33" borderId="10" xfId="15" applyFont="1" applyFill="1" applyBorder="1" applyAlignment="1">
      <alignment horizontal="left" indent="1"/>
      <protection/>
    </xf>
    <xf numFmtId="0" fontId="11" fillId="33" borderId="11" xfId="15" applyFont="1" applyFill="1" applyBorder="1" applyAlignment="1">
      <alignment vertical="center"/>
      <protection/>
    </xf>
    <xf numFmtId="0" fontId="11" fillId="33" borderId="13" xfId="15" applyFont="1" applyFill="1" applyBorder="1" applyAlignment="1">
      <alignment vertical="center"/>
      <protection/>
    </xf>
    <xf numFmtId="0" fontId="0" fillId="33" borderId="10" xfId="15" applyFont="1" applyFill="1" applyBorder="1" applyAlignment="1">
      <alignment vertical="center"/>
      <protection/>
    </xf>
    <xf numFmtId="0" fontId="12" fillId="0" borderId="0" xfId="15" applyFont="1" applyAlignment="1">
      <alignment horizontal="left" vertical="top"/>
      <protection/>
    </xf>
    <xf numFmtId="0" fontId="0" fillId="33" borderId="11" xfId="15" applyFont="1" applyFill="1" applyBorder="1">
      <alignment/>
      <protection/>
    </xf>
    <xf numFmtId="0" fontId="4" fillId="33" borderId="13" xfId="15" applyFont="1" applyFill="1" applyBorder="1">
      <alignment/>
      <protection/>
    </xf>
    <xf numFmtId="0" fontId="20" fillId="0" borderId="0" xfId="15" applyFont="1" applyFill="1" applyBorder="1" applyAlignment="1">
      <alignment vertical="center"/>
      <protection/>
    </xf>
    <xf numFmtId="164" fontId="20" fillId="0" borderId="0" xfId="15" applyNumberFormat="1" applyFont="1" applyFill="1" applyBorder="1" applyAlignment="1" applyProtection="1">
      <alignment vertical="center"/>
      <protection/>
    </xf>
    <xf numFmtId="0" fontId="10" fillId="33" borderId="11" xfId="15" applyFont="1" applyFill="1" applyBorder="1">
      <alignment/>
      <protection/>
    </xf>
    <xf numFmtId="0" fontId="11" fillId="33" borderId="0" xfId="15" applyFont="1" applyFill="1" applyBorder="1" applyAlignment="1">
      <alignment horizontal="right"/>
      <protection/>
    </xf>
    <xf numFmtId="0" fontId="4" fillId="33" borderId="11" xfId="15" applyFont="1" applyFill="1" applyBorder="1">
      <alignment/>
      <protection/>
    </xf>
    <xf numFmtId="0" fontId="0" fillId="33" borderId="0" xfId="15" applyFont="1" applyFill="1" applyBorder="1" applyAlignment="1">
      <alignment horizontal="right"/>
      <protection/>
    </xf>
    <xf numFmtId="0" fontId="0" fillId="33" borderId="10" xfId="15" applyFont="1" applyFill="1" applyBorder="1" applyAlignment="1">
      <alignment horizontal="right"/>
      <protection/>
    </xf>
    <xf numFmtId="164" fontId="11" fillId="33" borderId="0" xfId="15" applyNumberFormat="1" applyFont="1" applyFill="1" applyBorder="1" applyAlignment="1">
      <alignment horizontal="right" vertical="center"/>
      <protection/>
    </xf>
    <xf numFmtId="1" fontId="11" fillId="33" borderId="0" xfId="15" applyNumberFormat="1" applyFont="1" applyFill="1" applyBorder="1" applyAlignment="1">
      <alignment horizontal="center" vertical="center"/>
      <protection/>
    </xf>
    <xf numFmtId="164" fontId="0" fillId="33" borderId="0" xfId="15" applyNumberFormat="1" applyFont="1" applyFill="1" applyBorder="1" applyAlignment="1">
      <alignment horizontal="left" vertical="center" indent="1"/>
      <protection/>
    </xf>
    <xf numFmtId="164" fontId="11" fillId="33" borderId="10" xfId="15" applyNumberFormat="1" applyFont="1" applyFill="1" applyBorder="1" applyAlignment="1">
      <alignment horizontal="right" vertical="center"/>
      <protection/>
    </xf>
    <xf numFmtId="1" fontId="11" fillId="33" borderId="10" xfId="15" applyNumberFormat="1" applyFont="1" applyFill="1" applyBorder="1" applyAlignment="1">
      <alignment horizontal="center" vertical="center"/>
      <protection/>
    </xf>
    <xf numFmtId="0" fontId="0" fillId="0" borderId="0" xfId="15" applyNumberFormat="1" applyFont="1">
      <alignment/>
      <protection/>
    </xf>
    <xf numFmtId="0" fontId="0" fillId="33" borderId="11" xfId="15" applyFont="1" applyFill="1" applyBorder="1" applyAlignment="1">
      <alignment horizontal="left" vertical="top" indent="1"/>
      <protection/>
    </xf>
    <xf numFmtId="0" fontId="0" fillId="0" borderId="0" xfId="15" applyFont="1" applyBorder="1" applyAlignment="1">
      <alignment horizontal="left" vertical="top" indent="1"/>
      <protection/>
    </xf>
    <xf numFmtId="0" fontId="10" fillId="33" borderId="13" xfId="15" applyFont="1" applyFill="1" applyBorder="1" applyAlignment="1">
      <alignment vertical="center"/>
      <protection/>
    </xf>
    <xf numFmtId="0" fontId="8" fillId="33" borderId="0" xfId="15" applyFont="1" applyFill="1" applyBorder="1" applyAlignment="1">
      <alignment horizontal="center" vertical="center"/>
      <protection/>
    </xf>
    <xf numFmtId="0" fontId="0" fillId="33" borderId="11" xfId="15" applyFont="1" applyFill="1" applyBorder="1" applyAlignment="1">
      <alignment vertical="center" wrapText="1"/>
      <protection/>
    </xf>
    <xf numFmtId="0" fontId="0" fillId="33" borderId="0" xfId="15" applyFont="1" applyFill="1" applyBorder="1" applyAlignment="1">
      <alignment vertical="center" wrapText="1"/>
      <protection/>
    </xf>
    <xf numFmtId="164" fontId="4" fillId="33" borderId="10" xfId="15" applyNumberFormat="1" applyFont="1" applyFill="1" applyBorder="1" applyAlignment="1">
      <alignment horizontal="center" vertical="center"/>
      <protection/>
    </xf>
    <xf numFmtId="0" fontId="11" fillId="33" borderId="13" xfId="15" applyFont="1" applyFill="1" applyBorder="1" applyAlignment="1">
      <alignment horizontal="left" vertical="center" indent="1"/>
      <protection/>
    </xf>
    <xf numFmtId="164" fontId="11" fillId="33" borderId="10" xfId="15" applyNumberFormat="1" applyFont="1" applyFill="1" applyBorder="1" applyAlignment="1">
      <alignment horizontal="left" vertical="center" indent="1"/>
      <protection/>
    </xf>
    <xf numFmtId="166" fontId="0" fillId="0" borderId="0" xfId="15" applyNumberFormat="1" applyFont="1">
      <alignment/>
      <protection/>
    </xf>
    <xf numFmtId="0" fontId="21" fillId="0" borderId="0" xfId="15" applyFont="1" applyFill="1" applyBorder="1">
      <alignment/>
      <protection/>
    </xf>
    <xf numFmtId="0" fontId="16" fillId="0" borderId="0" xfId="15" applyFont="1" applyFill="1" applyBorder="1">
      <alignment/>
      <protection/>
    </xf>
    <xf numFmtId="0" fontId="4" fillId="0" borderId="11" xfId="15" applyFont="1" applyFill="1" applyBorder="1" applyAlignment="1">
      <alignment horizontal="left" vertical="center" indent="1"/>
      <protection/>
    </xf>
    <xf numFmtId="0" fontId="4" fillId="0" borderId="0" xfId="15" applyFont="1" applyFill="1" applyBorder="1" applyAlignment="1">
      <alignment vertical="center"/>
      <protection/>
    </xf>
    <xf numFmtId="168" fontId="11" fillId="0" borderId="0" xfId="15" applyNumberFormat="1" applyFont="1" applyFill="1" applyBorder="1" applyAlignment="1">
      <alignment horizontal="center" vertical="center"/>
      <protection/>
    </xf>
    <xf numFmtId="0" fontId="11" fillId="33" borderId="0" xfId="15" applyFont="1" applyFill="1" applyBorder="1" applyAlignment="1">
      <alignment vertical="center"/>
      <protection/>
    </xf>
    <xf numFmtId="168" fontId="11" fillId="33" borderId="0" xfId="15" applyNumberFormat="1" applyFont="1" applyFill="1" applyBorder="1" applyAlignment="1">
      <alignment horizontal="center" vertical="center"/>
      <protection/>
    </xf>
    <xf numFmtId="0" fontId="0" fillId="0" borderId="12" xfId="15" applyFont="1" applyFill="1" applyBorder="1">
      <alignment/>
      <protection/>
    </xf>
    <xf numFmtId="0" fontId="0" fillId="33" borderId="19" xfId="15" applyFont="1" applyFill="1" applyBorder="1" applyAlignment="1">
      <alignment horizontal="center" vertical="center"/>
      <protection/>
    </xf>
    <xf numFmtId="0" fontId="14" fillId="0" borderId="17" xfId="15" applyFont="1" applyFill="1" applyBorder="1" applyAlignment="1">
      <alignment horizontal="left" vertical="center" indent="1"/>
      <protection/>
    </xf>
    <xf numFmtId="0" fontId="4" fillId="0" borderId="15" xfId="15" applyFont="1" applyFill="1" applyBorder="1">
      <alignment/>
      <protection/>
    </xf>
    <xf numFmtId="0" fontId="0" fillId="0" borderId="15" xfId="15" applyFont="1" applyFill="1" applyBorder="1">
      <alignment/>
      <protection/>
    </xf>
    <xf numFmtId="0" fontId="19" fillId="0" borderId="0" xfId="15" applyFont="1" applyFill="1">
      <alignment/>
      <protection/>
    </xf>
    <xf numFmtId="0" fontId="11" fillId="33" borderId="11" xfId="15" applyFont="1" applyFill="1" applyBorder="1" applyAlignment="1">
      <alignment horizontal="left" vertical="justify"/>
      <protection/>
    </xf>
    <xf numFmtId="0" fontId="0" fillId="33" borderId="0" xfId="15" applyFont="1" applyFill="1" applyBorder="1" applyAlignment="1">
      <alignment horizontal="left" vertical="justify"/>
      <protection/>
    </xf>
    <xf numFmtId="0" fontId="11" fillId="33" borderId="13" xfId="15" applyFont="1" applyFill="1" applyBorder="1" applyAlignment="1">
      <alignment horizontal="left" vertical="justify"/>
      <protection/>
    </xf>
    <xf numFmtId="0" fontId="0" fillId="33" borderId="10" xfId="15" applyFont="1" applyFill="1" applyBorder="1" applyAlignment="1">
      <alignment horizontal="left" vertical="justify"/>
      <protection/>
    </xf>
    <xf numFmtId="0" fontId="10" fillId="33" borderId="10" xfId="15" applyFont="1" applyFill="1" applyBorder="1" applyAlignment="1">
      <alignment horizontal="center" vertical="center"/>
      <protection/>
    </xf>
    <xf numFmtId="0" fontId="0" fillId="33" borderId="10" xfId="15" applyFont="1" applyFill="1" applyBorder="1" applyAlignment="1">
      <alignment horizontal="left" indent="1"/>
      <protection/>
    </xf>
    <xf numFmtId="0" fontId="13" fillId="0" borderId="0" xfId="15" applyFont="1">
      <alignment/>
      <protection/>
    </xf>
    <xf numFmtId="0" fontId="11" fillId="33" borderId="10" xfId="15" applyFont="1" applyFill="1" applyBorder="1" applyAlignment="1">
      <alignment horizontal="right"/>
      <protection/>
    </xf>
    <xf numFmtId="0" fontId="10" fillId="33" borderId="0" xfId="15" applyFont="1" applyFill="1" applyBorder="1">
      <alignment/>
      <protection/>
    </xf>
    <xf numFmtId="0" fontId="4" fillId="33" borderId="0" xfId="15" applyFont="1" applyFill="1" applyBorder="1" applyAlignment="1">
      <alignment horizontal="left" indent="1"/>
      <protection/>
    </xf>
    <xf numFmtId="0" fontId="10" fillId="33" borderId="10" xfId="15" applyFont="1" applyFill="1" applyBorder="1">
      <alignment/>
      <protection/>
    </xf>
    <xf numFmtId="0" fontId="0" fillId="33" borderId="13" xfId="15" applyFont="1" applyFill="1" applyBorder="1">
      <alignment/>
      <protection/>
    </xf>
    <xf numFmtId="0" fontId="8" fillId="33" borderId="11" xfId="15" applyFont="1" applyFill="1" applyBorder="1" applyAlignment="1">
      <alignment horizontal="right"/>
      <protection/>
    </xf>
    <xf numFmtId="0" fontId="8" fillId="33" borderId="0" xfId="15" applyFont="1" applyFill="1" applyBorder="1" applyAlignment="1">
      <alignment horizontal="right"/>
      <protection/>
    </xf>
    <xf numFmtId="0" fontId="4" fillId="33" borderId="13" xfId="15" applyFont="1" applyFill="1" applyBorder="1" applyAlignment="1">
      <alignment horizontal="left" indent="1"/>
      <protection/>
    </xf>
    <xf numFmtId="164" fontId="0" fillId="33" borderId="0" xfId="15" applyNumberFormat="1" applyFont="1" applyFill="1" applyBorder="1" applyAlignment="1">
      <alignment horizontal="left" indent="1"/>
      <protection/>
    </xf>
    <xf numFmtId="164" fontId="11" fillId="33" borderId="10" xfId="15" applyNumberFormat="1" applyFont="1" applyFill="1" applyBorder="1" applyAlignment="1">
      <alignment horizontal="right"/>
      <protection/>
    </xf>
    <xf numFmtId="3" fontId="0" fillId="33" borderId="12" xfId="15" applyNumberFormat="1" applyFont="1" applyFill="1" applyBorder="1" applyAlignment="1">
      <alignment horizontal="center" vertical="center"/>
      <protection/>
    </xf>
    <xf numFmtId="164" fontId="22" fillId="33" borderId="0" xfId="15" applyNumberFormat="1" applyFont="1" applyFill="1" applyBorder="1" applyAlignment="1">
      <alignment horizontal="center" vertical="center"/>
      <protection/>
    </xf>
    <xf numFmtId="164" fontId="23" fillId="33" borderId="0" xfId="15" applyNumberFormat="1" applyFont="1" applyFill="1" applyBorder="1" applyAlignment="1">
      <alignment horizontal="center" vertical="center"/>
      <protection/>
    </xf>
    <xf numFmtId="165" fontId="24" fillId="33" borderId="0" xfId="15" applyNumberFormat="1" applyFont="1" applyFill="1" applyBorder="1" applyAlignment="1">
      <alignment horizontal="center" vertical="center"/>
      <protection/>
    </xf>
    <xf numFmtId="165" fontId="25" fillId="33" borderId="0" xfId="15" applyNumberFormat="1" applyFont="1" applyFill="1" applyBorder="1" applyAlignment="1">
      <alignment horizontal="center" vertical="center"/>
      <protection/>
    </xf>
    <xf numFmtId="165" fontId="12" fillId="33" borderId="0" xfId="15" applyNumberFormat="1" applyFont="1" applyFill="1" applyBorder="1" applyAlignment="1">
      <alignment horizontal="center" vertical="center"/>
      <protection/>
    </xf>
    <xf numFmtId="165" fontId="20" fillId="33" borderId="0" xfId="15" applyNumberFormat="1" applyFont="1" applyFill="1" applyBorder="1" applyAlignment="1">
      <alignment horizontal="center" vertical="center"/>
      <protection/>
    </xf>
    <xf numFmtId="0" fontId="6" fillId="0" borderId="0" xfId="54" applyBorder="1" applyAlignment="1" applyProtection="1">
      <alignment vertical="center"/>
      <protection/>
    </xf>
    <xf numFmtId="0" fontId="6" fillId="0" borderId="0" xfId="54" applyBorder="1" applyAlignment="1" applyProtection="1">
      <alignment/>
      <protection/>
    </xf>
    <xf numFmtId="0" fontId="5" fillId="0" borderId="0" xfId="54" applyFont="1" applyBorder="1" applyAlignment="1" applyProtection="1">
      <alignment/>
      <protection/>
    </xf>
    <xf numFmtId="0" fontId="3" fillId="0" borderId="20" xfId="15" applyFont="1" applyBorder="1" applyAlignment="1">
      <alignment horizontal="left" vertical="center"/>
      <protection/>
    </xf>
    <xf numFmtId="0" fontId="0" fillId="0" borderId="21" xfId="15" applyFont="1" applyBorder="1">
      <alignment/>
      <protection/>
    </xf>
    <xf numFmtId="0" fontId="4" fillId="0" borderId="0" xfId="15" applyFont="1" applyAlignment="1">
      <alignment vertical="center"/>
      <protection/>
    </xf>
    <xf numFmtId="0" fontId="26" fillId="0" borderId="0" xfId="15" applyFont="1" applyAlignment="1">
      <alignment horizontal="left" indent="3"/>
      <protection/>
    </xf>
    <xf numFmtId="0" fontId="0" fillId="0" borderId="0" xfId="15" applyFont="1" applyFill="1">
      <alignment/>
      <protection/>
    </xf>
    <xf numFmtId="0" fontId="6" fillId="0" borderId="0" xfId="15" applyFont="1" applyBorder="1">
      <alignment/>
      <protection/>
    </xf>
    <xf numFmtId="0" fontId="0" fillId="0" borderId="0" xfId="15" applyFont="1" applyAlignment="1">
      <alignment horizontal="left" vertical="center" wrapText="1" indent="1"/>
      <protection/>
    </xf>
    <xf numFmtId="0" fontId="26"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horizontal="left" vertical="center" indent="1"/>
      <protection/>
    </xf>
    <xf numFmtId="0" fontId="29" fillId="0" borderId="0" xfId="15" applyFont="1" applyAlignment="1">
      <alignment vertical="center"/>
      <protection/>
    </xf>
    <xf numFmtId="0" fontId="30" fillId="0" borderId="0" xfId="15" applyFont="1" applyAlignment="1">
      <alignment horizontal="center"/>
      <protection/>
    </xf>
    <xf numFmtId="0" fontId="0" fillId="0" borderId="22" xfId="15" applyFont="1" applyBorder="1">
      <alignment/>
      <protection/>
    </xf>
    <xf numFmtId="0" fontId="0" fillId="0" borderId="0" xfId="15" applyFont="1" applyProtection="1">
      <alignment/>
      <protection locked="0"/>
    </xf>
    <xf numFmtId="0" fontId="0" fillId="0" borderId="0" xfId="48" applyAlignment="1" applyProtection="1">
      <alignment/>
      <protection locked="0"/>
    </xf>
    <xf numFmtId="0" fontId="5" fillId="0" borderId="0" xfId="15" applyFont="1" applyBorder="1" applyAlignment="1" applyProtection="1">
      <alignment vertical="center"/>
      <protection hidden="1"/>
    </xf>
    <xf numFmtId="0" fontId="5" fillId="0" borderId="0" xfId="54" applyFont="1" applyBorder="1" applyAlignment="1" applyProtection="1">
      <alignment vertical="center"/>
      <protection hidden="1"/>
    </xf>
    <xf numFmtId="0" fontId="6" fillId="0" borderId="0" xfId="15" applyFont="1" applyBorder="1" applyAlignment="1" applyProtection="1">
      <alignment vertical="center"/>
      <protection hidden="1"/>
    </xf>
    <xf numFmtId="0" fontId="6" fillId="0" borderId="0" xfId="54" applyBorder="1" applyAlignment="1" applyProtection="1">
      <alignment vertical="center"/>
      <protection hidden="1"/>
    </xf>
    <xf numFmtId="0" fontId="6" fillId="0" borderId="0" xfId="15" applyFont="1" applyBorder="1" applyAlignment="1" applyProtection="1">
      <alignment vertical="top"/>
      <protection hidden="1"/>
    </xf>
    <xf numFmtId="0" fontId="6" fillId="0" borderId="0" xfId="54" applyBorder="1" applyAlignment="1" applyProtection="1">
      <alignment vertical="top"/>
      <protection hidden="1"/>
    </xf>
    <xf numFmtId="168" fontId="10" fillId="33" borderId="23" xfId="15" applyNumberFormat="1" applyFont="1" applyFill="1" applyBorder="1" applyAlignment="1">
      <alignment horizontal="center" vertical="center"/>
      <protection/>
    </xf>
    <xf numFmtId="0" fontId="0" fillId="33" borderId="23" xfId="15" applyFont="1" applyFill="1" applyBorder="1">
      <alignment/>
      <protection/>
    </xf>
    <xf numFmtId="167" fontId="10" fillId="33" borderId="23" xfId="15" applyNumberFormat="1" applyFont="1" applyFill="1" applyBorder="1" applyAlignment="1">
      <alignment horizontal="center" vertical="center"/>
      <protection/>
    </xf>
    <xf numFmtId="0" fontId="0" fillId="33" borderId="24" xfId="15" applyFont="1" applyFill="1" applyBorder="1">
      <alignment/>
      <protection/>
    </xf>
    <xf numFmtId="0" fontId="0" fillId="33" borderId="25" xfId="15" applyFont="1" applyFill="1" applyBorder="1">
      <alignment/>
      <protection/>
    </xf>
    <xf numFmtId="168" fontId="0" fillId="33" borderId="24" xfId="15" applyNumberFormat="1" applyFont="1" applyFill="1" applyBorder="1" applyAlignment="1">
      <alignment horizontal="center"/>
      <protection/>
    </xf>
    <xf numFmtId="168" fontId="0" fillId="0" borderId="24" xfId="15" applyNumberFormat="1" applyFont="1" applyFill="1" applyBorder="1" applyAlignment="1">
      <alignment horizontal="center" vertical="center"/>
      <protection/>
    </xf>
    <xf numFmtId="168" fontId="4" fillId="33" borderId="25" xfId="15" applyNumberFormat="1" applyFont="1" applyFill="1" applyBorder="1" applyAlignment="1">
      <alignment horizontal="center" vertical="center"/>
      <protection/>
    </xf>
    <xf numFmtId="168" fontId="11" fillId="33" borderId="26" xfId="15" applyNumberFormat="1" applyFont="1" applyFill="1" applyBorder="1" applyAlignment="1">
      <alignment horizontal="center" vertical="center"/>
      <protection/>
    </xf>
    <xf numFmtId="168" fontId="11" fillId="33" borderId="27" xfId="15" applyNumberFormat="1" applyFont="1" applyFill="1" applyBorder="1" applyAlignment="1">
      <alignment horizontal="center" vertical="center"/>
      <protection/>
    </xf>
    <xf numFmtId="0" fontId="0" fillId="0" borderId="28" xfId="15" applyFont="1" applyFill="1" applyBorder="1">
      <alignment/>
      <protection/>
    </xf>
    <xf numFmtId="0" fontId="0" fillId="0" borderId="29" xfId="15" applyFont="1" applyFill="1" applyBorder="1" applyAlignment="1">
      <alignment horizontal="left" vertical="center" indent="1"/>
      <protection/>
    </xf>
    <xf numFmtId="0" fontId="11" fillId="0" borderId="30" xfId="15" applyFont="1" applyFill="1" applyBorder="1" applyAlignment="1">
      <alignment horizontal="left" vertical="center" indent="1"/>
      <protection/>
    </xf>
    <xf numFmtId="164" fontId="11" fillId="33" borderId="23" xfId="15" applyNumberFormat="1" applyFont="1" applyFill="1" applyBorder="1" applyAlignment="1">
      <alignment horizontal="center" vertical="center"/>
      <protection/>
    </xf>
    <xf numFmtId="164" fontId="11" fillId="33" borderId="31" xfId="15" applyNumberFormat="1" applyFont="1" applyFill="1" applyBorder="1" applyAlignment="1">
      <alignment horizontal="center" vertical="center"/>
      <protection/>
    </xf>
    <xf numFmtId="164" fontId="11" fillId="33" borderId="32" xfId="15" applyNumberFormat="1" applyFont="1" applyFill="1" applyBorder="1" applyAlignment="1">
      <alignment horizontal="center" vertical="center"/>
      <protection/>
    </xf>
    <xf numFmtId="164" fontId="0" fillId="33" borderId="24" xfId="15" applyNumberFormat="1" applyFont="1" applyFill="1" applyBorder="1" applyAlignment="1">
      <alignment horizontal="center" vertical="center"/>
      <protection/>
    </xf>
    <xf numFmtId="164" fontId="0" fillId="33" borderId="33" xfId="15" applyNumberFormat="1" applyFont="1" applyFill="1" applyBorder="1" applyAlignment="1">
      <alignment horizontal="center" vertical="center"/>
      <protection/>
    </xf>
    <xf numFmtId="3" fontId="11" fillId="33" borderId="24" xfId="15" applyNumberFormat="1" applyFont="1" applyFill="1" applyBorder="1" applyAlignment="1">
      <alignment horizontal="center" vertical="center"/>
      <protection/>
    </xf>
    <xf numFmtId="3" fontId="11" fillId="33" borderId="33" xfId="15" applyNumberFormat="1" applyFont="1" applyFill="1" applyBorder="1" applyAlignment="1">
      <alignment horizontal="center" vertical="center"/>
      <protection/>
    </xf>
    <xf numFmtId="164" fontId="4" fillId="33" borderId="24" xfId="15" applyNumberFormat="1" applyFont="1" applyFill="1" applyBorder="1" applyAlignment="1">
      <alignment horizontal="center" vertical="center"/>
      <protection/>
    </xf>
    <xf numFmtId="164" fontId="4" fillId="33" borderId="33" xfId="15" applyNumberFormat="1" applyFont="1" applyFill="1" applyBorder="1" applyAlignment="1">
      <alignment horizontal="center" vertical="center"/>
      <protection/>
    </xf>
    <xf numFmtId="3" fontId="11" fillId="33" borderId="26" xfId="15" applyNumberFormat="1" applyFont="1" applyFill="1" applyBorder="1" applyAlignment="1">
      <alignment horizontal="center" vertical="center"/>
      <protection/>
    </xf>
    <xf numFmtId="3" fontId="11" fillId="33" borderId="34" xfId="15" applyNumberFormat="1" applyFont="1" applyFill="1" applyBorder="1" applyAlignment="1">
      <alignment horizontal="center" vertical="center"/>
      <protection/>
    </xf>
    <xf numFmtId="164" fontId="11" fillId="33" borderId="24" xfId="15" applyNumberFormat="1" applyFont="1" applyFill="1" applyBorder="1" applyAlignment="1">
      <alignment horizontal="center" vertical="center"/>
      <protection/>
    </xf>
    <xf numFmtId="164" fontId="11" fillId="33" borderId="33" xfId="15" applyNumberFormat="1" applyFont="1" applyFill="1" applyBorder="1" applyAlignment="1">
      <alignment horizontal="center" vertical="center"/>
      <protection/>
    </xf>
    <xf numFmtId="164" fontId="22" fillId="33" borderId="24" xfId="15" applyNumberFormat="1" applyFont="1" applyFill="1" applyBorder="1" applyAlignment="1">
      <alignment horizontal="center" vertical="center"/>
      <protection/>
    </xf>
    <xf numFmtId="164" fontId="22" fillId="33" borderId="33" xfId="15" applyNumberFormat="1" applyFont="1" applyFill="1" applyBorder="1" applyAlignment="1">
      <alignment horizontal="center" vertical="center"/>
      <protection/>
    </xf>
    <xf numFmtId="164" fontId="23" fillId="33" borderId="24" xfId="15" applyNumberFormat="1" applyFont="1" applyFill="1" applyBorder="1" applyAlignment="1">
      <alignment horizontal="center" vertical="center"/>
      <protection/>
    </xf>
    <xf numFmtId="164" fontId="23" fillId="33" borderId="33" xfId="15" applyNumberFormat="1" applyFont="1" applyFill="1" applyBorder="1" applyAlignment="1">
      <alignment horizontal="center" vertical="center"/>
      <protection/>
    </xf>
    <xf numFmtId="164" fontId="10" fillId="33" borderId="26" xfId="15" applyNumberFormat="1" applyFont="1" applyFill="1" applyBorder="1" applyAlignment="1">
      <alignment horizontal="center" vertical="center"/>
      <protection/>
    </xf>
    <xf numFmtId="164" fontId="10" fillId="33" borderId="34" xfId="15" applyNumberFormat="1" applyFont="1" applyFill="1" applyBorder="1" applyAlignment="1">
      <alignment horizontal="center" vertical="center"/>
      <protection/>
    </xf>
    <xf numFmtId="164" fontId="10" fillId="33" borderId="24" xfId="15" applyNumberFormat="1" applyFont="1" applyFill="1" applyBorder="1" applyAlignment="1">
      <alignment horizontal="center" vertical="center"/>
      <protection/>
    </xf>
    <xf numFmtId="164" fontId="10" fillId="33" borderId="33" xfId="15" applyNumberFormat="1" applyFont="1" applyFill="1" applyBorder="1" applyAlignment="1">
      <alignment horizontal="center" vertical="center"/>
      <protection/>
    </xf>
    <xf numFmtId="0" fontId="0" fillId="33" borderId="24" xfId="15" applyFont="1" applyFill="1" applyBorder="1" applyAlignment="1">
      <alignment horizontal="center" vertical="center"/>
      <protection/>
    </xf>
    <xf numFmtId="0" fontId="0" fillId="33" borderId="33" xfId="15" applyFont="1" applyFill="1" applyBorder="1" applyAlignment="1">
      <alignment horizontal="center" vertical="center"/>
      <protection/>
    </xf>
    <xf numFmtId="165" fontId="24" fillId="33" borderId="24" xfId="15" applyNumberFormat="1" applyFont="1" applyFill="1" applyBorder="1" applyAlignment="1">
      <alignment horizontal="center" vertical="center"/>
      <protection/>
    </xf>
    <xf numFmtId="165" fontId="24" fillId="33" borderId="33" xfId="15" applyNumberFormat="1" applyFont="1" applyFill="1" applyBorder="1" applyAlignment="1">
      <alignment horizontal="center" vertical="center"/>
      <protection/>
    </xf>
    <xf numFmtId="165" fontId="25" fillId="33" borderId="24" xfId="15" applyNumberFormat="1" applyFont="1" applyFill="1" applyBorder="1" applyAlignment="1">
      <alignment horizontal="center" vertical="center"/>
      <protection/>
    </xf>
    <xf numFmtId="165" fontId="25" fillId="33" borderId="33" xfId="15" applyNumberFormat="1" applyFont="1" applyFill="1" applyBorder="1" applyAlignment="1">
      <alignment horizontal="center" vertical="center"/>
      <protection/>
    </xf>
    <xf numFmtId="164" fontId="11" fillId="33" borderId="26" xfId="15" applyNumberFormat="1" applyFont="1" applyFill="1" applyBorder="1" applyAlignment="1">
      <alignment horizontal="center" vertical="center"/>
      <protection/>
    </xf>
    <xf numFmtId="164" fontId="11" fillId="33" borderId="34" xfId="15" applyNumberFormat="1" applyFont="1" applyFill="1" applyBorder="1" applyAlignment="1">
      <alignment horizontal="center" vertical="center"/>
      <protection/>
    </xf>
    <xf numFmtId="165" fontId="12" fillId="33" borderId="33" xfId="15" applyNumberFormat="1" applyFont="1" applyFill="1" applyBorder="1" applyAlignment="1">
      <alignment horizontal="center" vertical="center"/>
      <protection/>
    </xf>
    <xf numFmtId="165" fontId="20" fillId="33" borderId="33" xfId="15" applyNumberFormat="1" applyFont="1" applyFill="1" applyBorder="1" applyAlignment="1">
      <alignment horizontal="center" vertical="center"/>
      <protection/>
    </xf>
    <xf numFmtId="1" fontId="11" fillId="33" borderId="24" xfId="15" applyNumberFormat="1" applyFont="1" applyFill="1" applyBorder="1" applyAlignment="1">
      <alignment horizontal="center" vertical="center"/>
      <protection/>
    </xf>
    <xf numFmtId="1" fontId="0" fillId="33" borderId="24" xfId="15" applyNumberFormat="1" applyFont="1" applyFill="1" applyBorder="1" applyAlignment="1">
      <alignment horizontal="center" vertical="center"/>
      <protection/>
    </xf>
    <xf numFmtId="1" fontId="11" fillId="33" borderId="26" xfId="15" applyNumberFormat="1" applyFont="1" applyFill="1" applyBorder="1" applyAlignment="1">
      <alignment horizontal="center" vertical="center"/>
      <protection/>
    </xf>
    <xf numFmtId="0" fontId="0" fillId="33" borderId="26" xfId="15" applyFont="1" applyFill="1" applyBorder="1">
      <alignment/>
      <protection/>
    </xf>
    <xf numFmtId="0" fontId="0" fillId="33" borderId="34" xfId="15" applyFont="1" applyFill="1" applyBorder="1">
      <alignment/>
      <protection/>
    </xf>
    <xf numFmtId="0" fontId="8" fillId="33" borderId="24" xfId="15" applyFont="1" applyFill="1" applyBorder="1" applyAlignment="1">
      <alignment horizontal="center" vertical="center"/>
      <protection/>
    </xf>
    <xf numFmtId="0" fontId="8" fillId="33" borderId="33" xfId="15" applyFont="1" applyFill="1" applyBorder="1" applyAlignment="1">
      <alignment horizontal="center" vertical="center"/>
      <protection/>
    </xf>
    <xf numFmtId="165" fontId="12" fillId="33" borderId="24" xfId="15" applyNumberFormat="1" applyFont="1" applyFill="1" applyBorder="1" applyAlignment="1">
      <alignment horizontal="center" vertical="center"/>
      <protection/>
    </xf>
    <xf numFmtId="165" fontId="2" fillId="33" borderId="24" xfId="15" applyNumberFormat="1" applyFont="1" applyFill="1" applyBorder="1" applyAlignment="1">
      <alignment horizontal="center" vertical="center"/>
      <protection/>
    </xf>
    <xf numFmtId="165" fontId="2" fillId="33" borderId="33" xfId="15" applyNumberFormat="1" applyFont="1" applyFill="1" applyBorder="1" applyAlignment="1">
      <alignment horizontal="center" vertical="center"/>
      <protection/>
    </xf>
    <xf numFmtId="165" fontId="20" fillId="33" borderId="24" xfId="15" applyNumberFormat="1" applyFont="1" applyFill="1" applyBorder="1" applyAlignment="1">
      <alignment horizontal="center" vertical="center"/>
      <protection/>
    </xf>
    <xf numFmtId="164" fontId="4" fillId="33" borderId="26" xfId="15" applyNumberFormat="1" applyFont="1" applyFill="1" applyBorder="1" applyAlignment="1">
      <alignment horizontal="center" vertical="center"/>
      <protection/>
    </xf>
    <xf numFmtId="164" fontId="4" fillId="33" borderId="34" xfId="15" applyNumberFormat="1" applyFont="1" applyFill="1" applyBorder="1" applyAlignment="1">
      <alignment horizontal="center" vertical="center"/>
      <protection/>
    </xf>
    <xf numFmtId="1" fontId="0" fillId="33" borderId="33" xfId="15" applyNumberFormat="1" applyFont="1" applyFill="1" applyBorder="1" applyAlignment="1">
      <alignment horizontal="center" vertical="center"/>
      <protection/>
    </xf>
    <xf numFmtId="1" fontId="11" fillId="33" borderId="34" xfId="15" applyNumberFormat="1" applyFont="1" applyFill="1" applyBorder="1" applyAlignment="1">
      <alignment horizontal="center" vertical="center"/>
      <protection/>
    </xf>
    <xf numFmtId="0" fontId="4" fillId="34" borderId="35" xfId="15" applyFont="1" applyFill="1" applyBorder="1" applyAlignment="1">
      <alignment horizontal="left" vertical="center" indent="1"/>
      <protection/>
    </xf>
    <xf numFmtId="0" fontId="10" fillId="34" borderId="36" xfId="15" applyFont="1" applyFill="1" applyBorder="1" applyAlignment="1">
      <alignment vertical="center"/>
      <protection/>
    </xf>
    <xf numFmtId="168" fontId="10" fillId="34" borderId="36" xfId="15" applyNumberFormat="1" applyFont="1" applyFill="1" applyBorder="1" applyAlignment="1">
      <alignment horizontal="center" vertical="center"/>
      <protection/>
    </xf>
    <xf numFmtId="168" fontId="4" fillId="34" borderId="36" xfId="15" applyNumberFormat="1" applyFont="1" applyFill="1" applyBorder="1" applyAlignment="1">
      <alignment horizontal="center" vertical="center"/>
      <protection/>
    </xf>
    <xf numFmtId="0" fontId="4" fillId="34" borderId="36" xfId="15" applyFont="1" applyFill="1" applyBorder="1" applyAlignment="1">
      <alignment vertical="center"/>
      <protection/>
    </xf>
    <xf numFmtId="168" fontId="4" fillId="34" borderId="37" xfId="15" applyNumberFormat="1" applyFont="1" applyFill="1" applyBorder="1" applyAlignment="1">
      <alignment horizontal="center" vertical="center"/>
      <protection/>
    </xf>
    <xf numFmtId="167" fontId="4" fillId="34" borderId="36" xfId="15" applyNumberFormat="1" applyFont="1" applyFill="1" applyBorder="1" applyAlignment="1">
      <alignment horizontal="center" vertical="center"/>
      <protection/>
    </xf>
    <xf numFmtId="167" fontId="4" fillId="34" borderId="37" xfId="15" applyNumberFormat="1" applyFont="1" applyFill="1" applyBorder="1" applyAlignment="1">
      <alignment horizontal="center" vertical="center"/>
      <protection/>
    </xf>
    <xf numFmtId="0" fontId="4" fillId="34" borderId="36" xfId="15" applyFont="1" applyFill="1" applyBorder="1" applyAlignment="1">
      <alignment horizontal="left" vertical="center" indent="1"/>
      <protection/>
    </xf>
    <xf numFmtId="0" fontId="4" fillId="34" borderId="36" xfId="15" applyFont="1" applyFill="1" applyBorder="1" applyAlignment="1">
      <alignment horizontal="center" vertical="center"/>
      <protection/>
    </xf>
    <xf numFmtId="0" fontId="8" fillId="34" borderId="38" xfId="15" applyFont="1" applyFill="1" applyBorder="1" applyAlignment="1">
      <alignment horizontal="right"/>
      <protection/>
    </xf>
    <xf numFmtId="0" fontId="8" fillId="34" borderId="39" xfId="15" applyFont="1" applyFill="1" applyBorder="1" applyAlignment="1">
      <alignment horizontal="right"/>
      <protection/>
    </xf>
    <xf numFmtId="0" fontId="4" fillId="34" borderId="35" xfId="15" applyFont="1" applyFill="1" applyBorder="1" applyAlignment="1">
      <alignment horizontal="left" indent="1"/>
      <protection/>
    </xf>
    <xf numFmtId="0" fontId="0" fillId="34" borderId="36" xfId="15" applyFont="1" applyFill="1" applyBorder="1" applyAlignment="1">
      <alignment horizontal="left" indent="1"/>
      <protection/>
    </xf>
    <xf numFmtId="164" fontId="4" fillId="34" borderId="36" xfId="15" applyNumberFormat="1" applyFont="1" applyFill="1" applyBorder="1" applyAlignment="1">
      <alignment horizontal="center" vertical="center"/>
      <protection/>
    </xf>
    <xf numFmtId="164" fontId="4" fillId="34" borderId="40" xfId="15" applyNumberFormat="1" applyFont="1" applyFill="1" applyBorder="1" applyAlignment="1">
      <alignment horizontal="center" vertical="center"/>
      <protection/>
    </xf>
    <xf numFmtId="0" fontId="8" fillId="34" borderId="41" xfId="15" applyFont="1" applyFill="1" applyBorder="1" applyAlignment="1">
      <alignment horizontal="right"/>
      <protection/>
    </xf>
    <xf numFmtId="0" fontId="8" fillId="34" borderId="42" xfId="15" applyFont="1" applyFill="1" applyBorder="1" applyAlignment="1">
      <alignment horizontal="right"/>
      <protection/>
    </xf>
    <xf numFmtId="0" fontId="0" fillId="34" borderId="36" xfId="15" applyFont="1" applyFill="1" applyBorder="1" applyAlignment="1">
      <alignment horizontal="left" vertical="center" indent="1"/>
      <protection/>
    </xf>
    <xf numFmtId="0" fontId="0" fillId="0" borderId="43" xfId="15" applyFont="1" applyBorder="1">
      <alignment/>
      <protection/>
    </xf>
    <xf numFmtId="0" fontId="31" fillId="0" borderId="43" xfId="15" applyFont="1" applyBorder="1" applyAlignment="1">
      <alignment vertical="center"/>
      <protection/>
    </xf>
    <xf numFmtId="165" fontId="0" fillId="0" borderId="0" xfId="15" applyNumberFormat="1" applyFont="1">
      <alignment/>
      <protection/>
    </xf>
    <xf numFmtId="166" fontId="0" fillId="0" borderId="0" xfId="60" applyNumberFormat="1" applyFont="1" applyAlignment="1">
      <alignment/>
    </xf>
    <xf numFmtId="164" fontId="0" fillId="33" borderId="0" xfId="15" applyNumberFormat="1" applyFont="1" applyFill="1" applyAlignment="1">
      <alignment horizontal="center"/>
      <protection/>
    </xf>
    <xf numFmtId="0" fontId="12" fillId="33" borderId="0" xfId="15" applyFont="1" applyFill="1">
      <alignment/>
      <protection/>
    </xf>
    <xf numFmtId="0" fontId="8" fillId="33" borderId="25" xfId="15" applyFont="1" applyFill="1" applyBorder="1" applyAlignment="1">
      <alignment horizontal="center" vertical="center"/>
      <protection/>
    </xf>
    <xf numFmtId="0" fontId="0" fillId="33" borderId="25" xfId="15" applyFont="1" applyFill="1" applyBorder="1" applyAlignment="1">
      <alignment horizontal="center" vertical="center"/>
      <protection/>
    </xf>
    <xf numFmtId="0" fontId="8" fillId="33" borderId="44" xfId="15" applyFont="1" applyFill="1" applyBorder="1" applyAlignment="1">
      <alignment horizontal="center" vertical="center"/>
      <protection/>
    </xf>
    <xf numFmtId="164" fontId="4" fillId="34" borderId="45" xfId="15" applyNumberFormat="1" applyFont="1" applyFill="1" applyBorder="1" applyAlignment="1">
      <alignment horizontal="center" vertical="center"/>
      <protection/>
    </xf>
    <xf numFmtId="0" fontId="4" fillId="33" borderId="46" xfId="15" applyFont="1" applyFill="1" applyBorder="1" applyAlignment="1">
      <alignment horizontal="left" indent="1"/>
      <protection/>
    </xf>
    <xf numFmtId="164" fontId="0" fillId="33" borderId="47" xfId="15" applyNumberFormat="1" applyFont="1" applyFill="1" applyBorder="1" applyAlignment="1">
      <alignment horizontal="center" vertical="center"/>
      <protection/>
    </xf>
    <xf numFmtId="165" fontId="12" fillId="33" borderId="47" xfId="15" applyNumberFormat="1" applyFont="1" applyFill="1" applyBorder="1" applyAlignment="1">
      <alignment horizontal="center" vertical="center"/>
      <protection/>
    </xf>
    <xf numFmtId="0" fontId="0" fillId="0" borderId="47" xfId="15" applyFont="1" applyBorder="1" applyAlignment="1">
      <alignment horizontal="center" vertical="center"/>
      <protection/>
    </xf>
    <xf numFmtId="0" fontId="0" fillId="33" borderId="47" xfId="15" applyFont="1" applyFill="1" applyBorder="1" applyAlignment="1">
      <alignment horizontal="center" vertical="center"/>
      <protection/>
    </xf>
    <xf numFmtId="164" fontId="4" fillId="33" borderId="47" xfId="15" applyNumberFormat="1" applyFont="1" applyFill="1" applyBorder="1" applyAlignment="1">
      <alignment horizontal="center" vertical="center"/>
      <protection/>
    </xf>
    <xf numFmtId="165" fontId="20" fillId="33" borderId="47" xfId="15" applyNumberFormat="1" applyFont="1" applyFill="1" applyBorder="1" applyAlignment="1">
      <alignment horizontal="center" vertical="center"/>
      <protection/>
    </xf>
    <xf numFmtId="164" fontId="10" fillId="33" borderId="48" xfId="15" applyNumberFormat="1" applyFont="1" applyFill="1" applyBorder="1" applyAlignment="1">
      <alignment horizontal="center" vertical="center"/>
      <protection/>
    </xf>
    <xf numFmtId="0" fontId="0" fillId="0" borderId="16" xfId="15" applyFont="1" applyBorder="1" applyAlignment="1">
      <alignment horizontal="center" vertical="center"/>
      <protection/>
    </xf>
    <xf numFmtId="168" fontId="0" fillId="0" borderId="0" xfId="15" applyNumberFormat="1" applyFont="1" applyFill="1" applyBorder="1" applyAlignment="1">
      <alignment horizontal="center" vertical="center"/>
      <protection/>
    </xf>
    <xf numFmtId="168" fontId="0" fillId="0" borderId="12" xfId="15" applyNumberFormat="1" applyFont="1" applyFill="1" applyBorder="1" applyAlignment="1">
      <alignment horizontal="center" vertical="center"/>
      <protection/>
    </xf>
    <xf numFmtId="168" fontId="4" fillId="34" borderId="49" xfId="15" applyNumberFormat="1" applyFont="1" applyFill="1" applyBorder="1" applyAlignment="1">
      <alignment horizontal="center" vertical="center"/>
      <protection/>
    </xf>
    <xf numFmtId="168" fontId="0" fillId="33" borderId="0" xfId="15" applyNumberFormat="1" applyFont="1" applyFill="1" applyBorder="1" applyAlignment="1">
      <alignment horizontal="center"/>
      <protection/>
    </xf>
    <xf numFmtId="168" fontId="0" fillId="33" borderId="0" xfId="15" applyNumberFormat="1" applyFont="1" applyFill="1" applyBorder="1" applyAlignment="1">
      <alignment horizontal="center" vertical="center"/>
      <protection/>
    </xf>
    <xf numFmtId="168" fontId="0" fillId="33" borderId="25" xfId="15" applyNumberFormat="1" applyFont="1" applyFill="1" applyBorder="1" applyAlignment="1">
      <alignment horizontal="center"/>
      <protection/>
    </xf>
    <xf numFmtId="168" fontId="0" fillId="33" borderId="12" xfId="15" applyNumberFormat="1" applyFont="1" applyFill="1" applyBorder="1" applyAlignment="1">
      <alignment horizontal="center"/>
      <protection/>
    </xf>
    <xf numFmtId="168" fontId="0" fillId="33" borderId="25" xfId="15" applyNumberFormat="1" applyFont="1" applyFill="1" applyBorder="1" applyAlignment="1">
      <alignment horizontal="center" vertical="center"/>
      <protection/>
    </xf>
    <xf numFmtId="167" fontId="0" fillId="0" borderId="12" xfId="15" applyNumberFormat="1" applyFont="1" applyFill="1" applyBorder="1" applyAlignment="1">
      <alignment horizontal="center"/>
      <protection/>
    </xf>
    <xf numFmtId="167" fontId="0" fillId="0" borderId="12" xfId="15" applyNumberFormat="1" applyFont="1" applyFill="1" applyBorder="1" applyAlignment="1">
      <alignment horizontal="center" vertical="center"/>
      <protection/>
    </xf>
    <xf numFmtId="167" fontId="4" fillId="34" borderId="50" xfId="15" applyNumberFormat="1" applyFont="1" applyFill="1" applyBorder="1" applyAlignment="1">
      <alignment horizontal="center" vertical="center"/>
      <protection/>
    </xf>
    <xf numFmtId="168" fontId="0" fillId="0" borderId="12" xfId="15" applyNumberFormat="1" applyFont="1" applyFill="1" applyBorder="1" applyAlignment="1">
      <alignment horizontal="center"/>
      <protection/>
    </xf>
    <xf numFmtId="168" fontId="4" fillId="34" borderId="51" xfId="15" applyNumberFormat="1" applyFont="1" applyFill="1" applyBorder="1" applyAlignment="1">
      <alignment horizontal="center" vertical="center"/>
      <protection/>
    </xf>
    <xf numFmtId="168" fontId="10" fillId="33" borderId="52" xfId="15" applyNumberFormat="1" applyFont="1" applyFill="1" applyBorder="1" applyAlignment="1">
      <alignment horizontal="center" vertical="center"/>
      <protection/>
    </xf>
    <xf numFmtId="168" fontId="4" fillId="0" borderId="52" xfId="15" applyNumberFormat="1" applyFont="1" applyFill="1" applyBorder="1" applyAlignment="1">
      <alignment horizontal="center" vertical="center"/>
      <protection/>
    </xf>
    <xf numFmtId="0" fontId="4" fillId="0" borderId="0" xfId="15" applyFont="1" applyAlignment="1">
      <alignment horizontal="left" vertical="center" wrapText="1" indent="1"/>
      <protection/>
    </xf>
    <xf numFmtId="0" fontId="4" fillId="33" borderId="0" xfId="15" applyFont="1" applyFill="1" applyBorder="1" applyAlignment="1">
      <alignment horizontal="left" vertical="center" indent="1"/>
      <protection/>
    </xf>
    <xf numFmtId="0" fontId="0" fillId="33" borderId="0" xfId="15" applyFont="1" applyFill="1" applyBorder="1" applyAlignment="1">
      <alignment horizontal="left" vertical="center"/>
      <protection/>
    </xf>
    <xf numFmtId="0" fontId="2" fillId="0" borderId="0" xfId="15" applyFont="1" applyAlignment="1">
      <alignment horizontal="left"/>
      <protection/>
    </xf>
    <xf numFmtId="0" fontId="32" fillId="0" borderId="0" xfId="15" applyFont="1" applyFill="1" applyBorder="1" applyAlignment="1">
      <alignment horizontal="left" indent="2"/>
      <protection/>
    </xf>
    <xf numFmtId="0" fontId="18" fillId="0" borderId="0" xfId="15" applyFont="1">
      <alignment/>
      <protection/>
    </xf>
    <xf numFmtId="0" fontId="2" fillId="0" borderId="0" xfId="15" applyFont="1">
      <alignment/>
      <protection/>
    </xf>
    <xf numFmtId="0" fontId="2" fillId="33" borderId="0" xfId="15" applyFont="1" applyFill="1" applyAlignment="1">
      <alignment horizontal="left"/>
      <protection/>
    </xf>
    <xf numFmtId="0" fontId="2" fillId="0" borderId="0" xfId="15" applyFont="1" applyAlignment="1">
      <alignment horizontal="left" vertical="center"/>
      <protection/>
    </xf>
    <xf numFmtId="0" fontId="2" fillId="0" borderId="0" xfId="15" applyFont="1" applyAlignment="1">
      <alignment vertical="top" wrapText="1"/>
      <protection/>
    </xf>
    <xf numFmtId="0" fontId="2" fillId="0" borderId="0" xfId="15" applyFont="1" applyAlignment="1">
      <alignment horizontal="left" vertical="top"/>
      <protection/>
    </xf>
    <xf numFmtId="0" fontId="2" fillId="0" borderId="0" xfId="15" applyFont="1" applyAlignment="1">
      <alignment vertical="top"/>
      <protection/>
    </xf>
    <xf numFmtId="0" fontId="2" fillId="0" borderId="0" xfId="15" applyFont="1" applyAlignment="1">
      <alignment/>
      <protection/>
    </xf>
    <xf numFmtId="0" fontId="2" fillId="0" borderId="0" xfId="15" applyFont="1" applyFill="1">
      <alignment/>
      <protection/>
    </xf>
    <xf numFmtId="164" fontId="32" fillId="0" borderId="0" xfId="15" applyNumberFormat="1" applyFont="1" applyFill="1" applyBorder="1" applyAlignment="1" applyProtection="1">
      <alignment vertical="center"/>
      <protection/>
    </xf>
    <xf numFmtId="0" fontId="32" fillId="0" borderId="0" xfId="15" applyFont="1" applyFill="1" applyBorder="1" applyAlignment="1">
      <alignment vertical="center"/>
      <protection/>
    </xf>
    <xf numFmtId="10" fontId="2" fillId="0" borderId="0" xfId="15" applyNumberFormat="1" applyFont="1">
      <alignment/>
      <protection/>
    </xf>
    <xf numFmtId="0" fontId="0" fillId="0" borderId="0" xfId="15" applyFont="1" applyFill="1" applyAlignment="1">
      <alignment vertical="center"/>
      <protection/>
    </xf>
    <xf numFmtId="0" fontId="6" fillId="0" borderId="0" xfId="15" applyFont="1" applyFill="1" applyAlignment="1">
      <alignment horizontal="left"/>
      <protection/>
    </xf>
    <xf numFmtId="0" fontId="34" fillId="0" borderId="0" xfId="15" applyFont="1" applyFill="1" applyAlignment="1">
      <alignment horizontal="left"/>
      <protection/>
    </xf>
    <xf numFmtId="0" fontId="6" fillId="0" borderId="0" xfId="15" applyFont="1" applyAlignment="1">
      <alignment horizontal="left"/>
      <protection/>
    </xf>
    <xf numFmtId="0" fontId="34" fillId="0" borderId="0" xfId="15" applyFont="1" applyAlignment="1">
      <alignment horizontal="left"/>
      <protection/>
    </xf>
    <xf numFmtId="0" fontId="6" fillId="0" borderId="0" xfId="15" applyFont="1" applyFill="1" applyAlignment="1">
      <alignment/>
      <protection/>
    </xf>
    <xf numFmtId="0" fontId="0" fillId="33" borderId="11" xfId="15" applyFont="1" applyFill="1" applyBorder="1" applyAlignment="1">
      <alignment horizontal="left" vertical="center" indent="1"/>
      <protection/>
    </xf>
    <xf numFmtId="0" fontId="2" fillId="0" borderId="0" xfId="15" applyNumberFormat="1" applyFont="1" applyAlignment="1">
      <alignment horizontal="left"/>
      <protection/>
    </xf>
    <xf numFmtId="0" fontId="6" fillId="0" borderId="0" xfId="15" applyFont="1" applyAlignment="1">
      <alignment/>
      <protection/>
    </xf>
    <xf numFmtId="0" fontId="2" fillId="0" borderId="0" xfId="15" applyFont="1" applyAlignment="1">
      <alignment vertical="center"/>
      <protection/>
    </xf>
    <xf numFmtId="0" fontId="8" fillId="34" borderId="53" xfId="15" applyFont="1" applyFill="1" applyBorder="1" applyAlignment="1">
      <alignment horizontal="right"/>
      <protection/>
    </xf>
    <xf numFmtId="0" fontId="8" fillId="34" borderId="54" xfId="15" applyFont="1" applyFill="1" applyBorder="1" applyAlignment="1">
      <alignment horizontal="right"/>
      <protection/>
    </xf>
    <xf numFmtId="0" fontId="8" fillId="34" borderId="55" xfId="15" applyFont="1" applyFill="1" applyBorder="1" applyAlignment="1">
      <alignment horizontal="right"/>
      <protection/>
    </xf>
    <xf numFmtId="0" fontId="8" fillId="34" borderId="56" xfId="15" applyFont="1" applyFill="1" applyBorder="1" applyAlignment="1">
      <alignment horizontal="right"/>
      <protection/>
    </xf>
    <xf numFmtId="0" fontId="8" fillId="35" borderId="54" xfId="15" applyFont="1" applyFill="1" applyBorder="1" applyAlignment="1">
      <alignment horizontal="right"/>
      <protection/>
    </xf>
    <xf numFmtId="0" fontId="8" fillId="35" borderId="57" xfId="15" applyFont="1" applyFill="1" applyBorder="1" applyAlignment="1">
      <alignment horizontal="right"/>
      <protection/>
    </xf>
    <xf numFmtId="0" fontId="8" fillId="35" borderId="56" xfId="15" applyFont="1" applyFill="1" applyBorder="1" applyAlignment="1">
      <alignment horizontal="right"/>
      <protection/>
    </xf>
    <xf numFmtId="0" fontId="8" fillId="35" borderId="58" xfId="15" applyFont="1" applyFill="1" applyBorder="1" applyAlignment="1">
      <alignment horizontal="right"/>
      <protection/>
    </xf>
    <xf numFmtId="0" fontId="8" fillId="35" borderId="57" xfId="15" applyFont="1" applyFill="1" applyBorder="1" applyAlignment="1">
      <alignment horizontal="right" vertical="center"/>
      <protection/>
    </xf>
    <xf numFmtId="0" fontId="8" fillId="35" borderId="59" xfId="15" applyFont="1" applyFill="1" applyBorder="1" applyAlignment="1">
      <alignment horizontal="right" vertical="center"/>
      <protection/>
    </xf>
    <xf numFmtId="0" fontId="8" fillId="35" borderId="58" xfId="15" applyFont="1" applyFill="1" applyBorder="1" applyAlignment="1">
      <alignment horizontal="right" vertical="center"/>
      <protection/>
    </xf>
    <xf numFmtId="0" fontId="8" fillId="35" borderId="60" xfId="15" applyFont="1" applyFill="1" applyBorder="1" applyAlignment="1">
      <alignment horizontal="right" vertical="center"/>
      <protection/>
    </xf>
    <xf numFmtId="0" fontId="8" fillId="35" borderId="41" xfId="15" applyFont="1" applyFill="1" applyBorder="1" applyAlignment="1">
      <alignment horizontal="right"/>
      <protection/>
    </xf>
    <xf numFmtId="0" fontId="8" fillId="35" borderId="39" xfId="15" applyFont="1" applyFill="1" applyBorder="1" applyAlignment="1">
      <alignment horizontal="right"/>
      <protection/>
    </xf>
    <xf numFmtId="0" fontId="8" fillId="34" borderId="17" xfId="15" applyFont="1" applyFill="1" applyBorder="1" applyAlignment="1">
      <alignment horizontal="right"/>
      <protection/>
    </xf>
    <xf numFmtId="0" fontId="8" fillId="34" borderId="0" xfId="15" applyFont="1" applyFill="1" applyBorder="1" applyAlignment="1">
      <alignment horizontal="right"/>
      <protection/>
    </xf>
    <xf numFmtId="0" fontId="8" fillId="35" borderId="39" xfId="15" applyFont="1" applyFill="1" applyBorder="1" applyAlignment="1">
      <alignment horizontal="center" vertical="center"/>
      <protection/>
    </xf>
    <xf numFmtId="0" fontId="8" fillId="35" borderId="54" xfId="15" applyFont="1" applyFill="1" applyBorder="1" applyAlignment="1">
      <alignment horizontal="right" vertical="center"/>
      <protection/>
    </xf>
    <xf numFmtId="0" fontId="8" fillId="35" borderId="60" xfId="15" applyFont="1" applyFill="1" applyBorder="1" applyAlignment="1">
      <alignment horizontal="right"/>
      <protection/>
    </xf>
    <xf numFmtId="0" fontId="8" fillId="35" borderId="11" xfId="15" applyFont="1" applyFill="1" applyBorder="1" applyAlignment="1">
      <alignment horizontal="right"/>
      <protection/>
    </xf>
    <xf numFmtId="0" fontId="8" fillId="35" borderId="0" xfId="15" applyFont="1" applyFill="1" applyBorder="1" applyAlignment="1">
      <alignment horizontal="right"/>
      <protection/>
    </xf>
    <xf numFmtId="0" fontId="8" fillId="35" borderId="56" xfId="15" applyFont="1" applyFill="1" applyBorder="1" applyAlignment="1">
      <alignment horizontal="center" vertical="center" wrapText="1"/>
      <protection/>
    </xf>
    <xf numFmtId="0" fontId="8" fillId="35" borderId="0" xfId="15" applyFont="1" applyFill="1" applyBorder="1" applyAlignment="1">
      <alignment horizontal="center" vertical="center" wrapText="1"/>
      <protection/>
    </xf>
    <xf numFmtId="0" fontId="8" fillId="35" borderId="24" xfId="15" applyFont="1" applyFill="1" applyBorder="1" applyAlignment="1">
      <alignment horizontal="center" vertical="center" wrapText="1"/>
      <protection/>
    </xf>
    <xf numFmtId="0" fontId="8" fillId="35" borderId="17" xfId="15" applyFont="1" applyFill="1" applyBorder="1" applyAlignment="1">
      <alignment horizontal="center" vertical="center" wrapText="1"/>
      <protection/>
    </xf>
    <xf numFmtId="0" fontId="8" fillId="35" borderId="61" xfId="15" applyFont="1" applyFill="1" applyBorder="1" applyAlignment="1">
      <alignment horizontal="center" vertical="center" wrapText="1"/>
      <protection/>
    </xf>
    <xf numFmtId="0" fontId="8" fillId="35" borderId="42" xfId="15" applyFont="1" applyFill="1" applyBorder="1" applyAlignment="1">
      <alignment horizontal="right"/>
      <protection/>
    </xf>
    <xf numFmtId="0" fontId="11" fillId="33" borderId="0" xfId="15" applyFont="1" applyFill="1" applyBorder="1">
      <alignment/>
      <protection/>
    </xf>
    <xf numFmtId="0" fontId="0" fillId="33" borderId="0" xfId="15" applyFont="1" applyFill="1" applyBorder="1" applyAlignment="1">
      <alignment horizontal="left" vertical="center" indent="1"/>
      <protection/>
    </xf>
    <xf numFmtId="0" fontId="11" fillId="33" borderId="10" xfId="15" applyFont="1" applyFill="1" applyBorder="1">
      <alignment/>
      <protection/>
    </xf>
    <xf numFmtId="0" fontId="4" fillId="33" borderId="10" xfId="15" applyFont="1" applyFill="1" applyBorder="1">
      <alignment/>
      <protection/>
    </xf>
    <xf numFmtId="0" fontId="10" fillId="33" borderId="10" xfId="15" applyFont="1" applyFill="1" applyBorder="1" applyAlignment="1">
      <alignment vertical="center"/>
      <protection/>
    </xf>
    <xf numFmtId="0" fontId="11" fillId="33" borderId="10" xfId="15" applyFont="1" applyFill="1" applyBorder="1" applyAlignment="1">
      <alignment horizontal="left" vertical="center" indent="1"/>
      <protection/>
    </xf>
    <xf numFmtId="167" fontId="10" fillId="33" borderId="62" xfId="15" applyNumberFormat="1" applyFont="1" applyFill="1" applyBorder="1" applyAlignment="1">
      <alignment horizontal="center" vertical="center"/>
      <protection/>
    </xf>
    <xf numFmtId="167" fontId="4" fillId="34" borderId="51" xfId="15" applyNumberFormat="1" applyFont="1" applyFill="1" applyBorder="1" applyAlignment="1">
      <alignment horizontal="center" vertical="center"/>
      <protection/>
    </xf>
    <xf numFmtId="167" fontId="4" fillId="0" borderId="52" xfId="15" applyNumberFormat="1" applyFont="1" applyFill="1" applyBorder="1" applyAlignment="1">
      <alignment horizontal="center" vertical="center"/>
      <protection/>
    </xf>
    <xf numFmtId="167" fontId="0" fillId="0" borderId="52" xfId="15" applyNumberFormat="1" applyFont="1" applyFill="1" applyBorder="1" applyAlignment="1">
      <alignment horizontal="center"/>
      <protection/>
    </xf>
    <xf numFmtId="167" fontId="0" fillId="0" borderId="52" xfId="15" applyNumberFormat="1" applyFont="1" applyFill="1" applyBorder="1" applyAlignment="1">
      <alignment horizontal="center" vertical="center"/>
      <protection/>
    </xf>
    <xf numFmtId="167" fontId="11" fillId="33" borderId="63" xfId="15" applyNumberFormat="1" applyFont="1" applyFill="1" applyBorder="1" applyAlignment="1">
      <alignment horizontal="center" vertical="center"/>
      <protection/>
    </xf>
    <xf numFmtId="0" fontId="0" fillId="33" borderId="62" xfId="15" applyFont="1" applyFill="1" applyBorder="1">
      <alignment/>
      <protection/>
    </xf>
    <xf numFmtId="168" fontId="4" fillId="33" borderId="52" xfId="15" applyNumberFormat="1" applyFont="1" applyFill="1" applyBorder="1" applyAlignment="1">
      <alignment horizontal="center" vertical="center"/>
      <protection/>
    </xf>
    <xf numFmtId="168" fontId="0" fillId="0" borderId="52" xfId="15" applyNumberFormat="1" applyFont="1" applyFill="1" applyBorder="1" applyAlignment="1">
      <alignment horizontal="center"/>
      <protection/>
    </xf>
    <xf numFmtId="168" fontId="0" fillId="0" borderId="52" xfId="15" applyNumberFormat="1" applyFont="1" applyFill="1" applyBorder="1" applyAlignment="1">
      <alignment horizontal="center" vertical="center"/>
      <protection/>
    </xf>
    <xf numFmtId="168" fontId="11" fillId="33" borderId="63" xfId="15" applyNumberFormat="1" applyFont="1" applyFill="1" applyBorder="1" applyAlignment="1">
      <alignment horizontal="center" vertical="center"/>
      <protection/>
    </xf>
    <xf numFmtId="0" fontId="9" fillId="36" borderId="64" xfId="15" applyFont="1" applyFill="1" applyBorder="1" applyAlignment="1">
      <alignment horizontal="center" vertical="center"/>
      <protection/>
    </xf>
    <xf numFmtId="0" fontId="9" fillId="36" borderId="65" xfId="15" applyFont="1" applyFill="1" applyBorder="1" applyAlignment="1">
      <alignment horizontal="center" vertical="center"/>
      <protection/>
    </xf>
    <xf numFmtId="0" fontId="9" fillId="36" borderId="66" xfId="15" applyFont="1" applyFill="1" applyBorder="1" applyAlignment="1">
      <alignment horizontal="center" vertical="center"/>
      <protection/>
    </xf>
    <xf numFmtId="0" fontId="9" fillId="36" borderId="67" xfId="15" applyFont="1" applyFill="1" applyBorder="1" applyAlignment="1">
      <alignment horizontal="center" vertical="center"/>
      <protection/>
    </xf>
    <xf numFmtId="0" fontId="9" fillId="36" borderId="68" xfId="15" applyFont="1" applyFill="1" applyBorder="1" applyAlignment="1">
      <alignment horizontal="center" vertical="center"/>
      <protection/>
    </xf>
    <xf numFmtId="0" fontId="9" fillId="36" borderId="69" xfId="15" applyFont="1" applyFill="1" applyBorder="1" applyAlignment="1">
      <alignment horizontal="center" vertical="center"/>
      <protection/>
    </xf>
    <xf numFmtId="0" fontId="9" fillId="36" borderId="60" xfId="15" applyFont="1" applyFill="1" applyBorder="1" applyAlignment="1">
      <alignment horizontal="center" vertical="center"/>
      <protection/>
    </xf>
    <xf numFmtId="0" fontId="9" fillId="36" borderId="70" xfId="15" applyFont="1" applyFill="1" applyBorder="1" applyAlignment="1">
      <alignment horizontal="center" vertical="center"/>
      <protection/>
    </xf>
    <xf numFmtId="9" fontId="0" fillId="33" borderId="0" xfId="15" applyNumberFormat="1" applyFont="1" applyFill="1" applyBorder="1" applyAlignment="1">
      <alignment horizontal="center" vertical="center"/>
      <protection/>
    </xf>
    <xf numFmtId="9" fontId="0" fillId="0" borderId="0" xfId="15" applyNumberFormat="1" applyFont="1" applyFill="1" applyAlignment="1">
      <alignment horizontal="center" vertical="center"/>
      <protection/>
    </xf>
    <xf numFmtId="0" fontId="9" fillId="36" borderId="68" xfId="15" applyFont="1" applyFill="1" applyBorder="1" applyAlignment="1">
      <alignment horizontal="center" vertical="center"/>
      <protection/>
    </xf>
    <xf numFmtId="0" fontId="9" fillId="36" borderId="71" xfId="15" applyFont="1" applyFill="1" applyBorder="1" applyAlignment="1">
      <alignment horizontal="center" vertical="center"/>
      <protection/>
    </xf>
    <xf numFmtId="0" fontId="4" fillId="37" borderId="11" xfId="15" applyFont="1" applyFill="1" applyBorder="1" applyAlignment="1">
      <alignment horizontal="left" vertical="center" indent="1"/>
      <protection/>
    </xf>
    <xf numFmtId="0" fontId="10" fillId="37" borderId="0" xfId="15" applyFont="1" applyFill="1" applyBorder="1" applyAlignment="1">
      <alignment vertical="center"/>
      <protection/>
    </xf>
    <xf numFmtId="168" fontId="4" fillId="37" borderId="0" xfId="15" applyNumberFormat="1" applyFont="1" applyFill="1" applyBorder="1" applyAlignment="1">
      <alignment horizontal="center" vertical="center"/>
      <protection/>
    </xf>
    <xf numFmtId="168" fontId="4" fillId="37" borderId="49" xfId="15" applyNumberFormat="1" applyFont="1" applyFill="1" applyBorder="1" applyAlignment="1">
      <alignment horizontal="center" vertical="center"/>
      <protection/>
    </xf>
    <xf numFmtId="0" fontId="8" fillId="35" borderId="41" xfId="15" applyFont="1" applyFill="1" applyBorder="1" applyAlignment="1">
      <alignment horizontal="right" vertical="center"/>
      <protection/>
    </xf>
    <xf numFmtId="0" fontId="8" fillId="35" borderId="42" xfId="15" applyFont="1" applyFill="1" applyBorder="1" applyAlignment="1">
      <alignment horizontal="right" vertical="center"/>
      <protection/>
    </xf>
    <xf numFmtId="0" fontId="4" fillId="37" borderId="35" xfId="15" applyFont="1" applyFill="1" applyBorder="1" applyAlignment="1">
      <alignment horizontal="left" vertical="center" indent="1"/>
      <protection/>
    </xf>
    <xf numFmtId="0" fontId="0" fillId="37" borderId="35" xfId="15" applyFont="1" applyFill="1" applyBorder="1" applyAlignment="1">
      <alignment horizontal="left" vertical="center" indent="1"/>
      <protection/>
    </xf>
    <xf numFmtId="0" fontId="0" fillId="37" borderId="36" xfId="15" applyFont="1" applyFill="1" applyBorder="1" applyAlignment="1">
      <alignment vertical="center"/>
      <protection/>
    </xf>
    <xf numFmtId="0" fontId="0" fillId="37" borderId="11" xfId="15" applyFont="1" applyFill="1" applyBorder="1" applyAlignment="1">
      <alignment horizontal="left" vertical="center" indent="1"/>
      <protection/>
    </xf>
    <xf numFmtId="0" fontId="0" fillId="37" borderId="0" xfId="15" applyFont="1" applyFill="1" applyBorder="1" applyAlignment="1">
      <alignment vertical="center"/>
      <protection/>
    </xf>
    <xf numFmtId="0" fontId="0" fillId="33" borderId="0"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9" fontId="0" fillId="0" borderId="0" xfId="15" applyNumberFormat="1" applyFont="1" applyFill="1" applyAlignment="1">
      <alignment horizontal="center" vertical="center"/>
      <protection/>
    </xf>
    <xf numFmtId="9" fontId="0" fillId="33" borderId="52" xfId="15" applyNumberFormat="1" applyFont="1" applyFill="1" applyBorder="1" applyAlignment="1">
      <alignment horizontal="center" vertical="center"/>
      <protection/>
    </xf>
    <xf numFmtId="9" fontId="0" fillId="0" borderId="52" xfId="15" applyNumberFormat="1" applyFont="1" applyFill="1" applyBorder="1" applyAlignment="1">
      <alignment horizontal="center" vertical="center"/>
      <protection/>
    </xf>
    <xf numFmtId="0" fontId="0" fillId="0" borderId="0" xfId="15" applyFont="1" applyFill="1" applyAlignment="1">
      <alignment/>
      <protection/>
    </xf>
    <xf numFmtId="0" fontId="8" fillId="35" borderId="39" xfId="15" applyFont="1" applyFill="1" applyBorder="1" applyAlignment="1">
      <alignment horizontal="right" vertical="center"/>
      <protection/>
    </xf>
    <xf numFmtId="0" fontId="7" fillId="0" borderId="0" xfId="15" applyFont="1" applyBorder="1" applyAlignment="1">
      <alignment horizontal="right"/>
      <protection/>
    </xf>
    <xf numFmtId="0" fontId="7" fillId="0" borderId="0" xfId="15" applyFont="1" applyAlignment="1">
      <alignment horizontal="right"/>
      <protection/>
    </xf>
    <xf numFmtId="0" fontId="4" fillId="0" borderId="14" xfId="15" applyFont="1" applyFill="1" applyBorder="1" applyAlignment="1">
      <alignment horizontal="right"/>
      <protection/>
    </xf>
    <xf numFmtId="0" fontId="4" fillId="0" borderId="0" xfId="15" applyFont="1" applyFill="1" applyAlignment="1">
      <alignment horizontal="right"/>
      <protection/>
    </xf>
    <xf numFmtId="0" fontId="4" fillId="0" borderId="12" xfId="15" applyFont="1" applyFill="1" applyBorder="1" applyAlignment="1">
      <alignment horizontal="right"/>
      <protection/>
    </xf>
    <xf numFmtId="0" fontId="5" fillId="0" borderId="0" xfId="15" applyFont="1" applyFill="1" applyBorder="1" applyAlignment="1">
      <alignment horizontal="right" indent="2"/>
      <protection/>
    </xf>
    <xf numFmtId="0" fontId="4" fillId="0" borderId="0" xfId="15" applyFont="1" applyFill="1" applyBorder="1" applyAlignment="1">
      <alignment horizontal="right"/>
      <protection/>
    </xf>
    <xf numFmtId="0" fontId="4" fillId="0" borderId="16" xfId="15" applyFont="1" applyFill="1" applyBorder="1" applyAlignment="1">
      <alignment horizontal="right"/>
      <protection/>
    </xf>
    <xf numFmtId="0" fontId="0" fillId="0" borderId="0" xfId="15" applyFont="1" applyAlignment="1">
      <alignment horizontal="right"/>
      <protection/>
    </xf>
    <xf numFmtId="0" fontId="15" fillId="0" borderId="0" xfId="15" applyFont="1" applyFill="1" applyBorder="1" applyAlignment="1">
      <alignment horizontal="right" indent="2"/>
      <protection/>
    </xf>
    <xf numFmtId="0" fontId="0" fillId="0" borderId="0" xfId="15" applyFont="1" applyFill="1" applyAlignment="1">
      <alignment horizontal="right"/>
      <protection/>
    </xf>
    <xf numFmtId="0" fontId="16" fillId="0" borderId="0" xfId="15" applyFont="1" applyFill="1" applyAlignment="1">
      <alignment horizontal="right"/>
      <protection/>
    </xf>
    <xf numFmtId="0" fontId="16" fillId="0" borderId="0" xfId="15" applyFont="1" applyAlignment="1">
      <alignment horizontal="right"/>
      <protection/>
    </xf>
    <xf numFmtId="0" fontId="16" fillId="0" borderId="0" xfId="15" applyFont="1" applyFill="1" applyAlignment="1">
      <alignment horizontal="right" wrapText="1" indent="1"/>
      <protection/>
    </xf>
    <xf numFmtId="0" fontId="2" fillId="0" borderId="0" xfId="15" applyFont="1" applyFill="1" applyAlignment="1">
      <alignment horizontal="right"/>
      <protection/>
    </xf>
    <xf numFmtId="0" fontId="12" fillId="0" borderId="0" xfId="15" applyFont="1" applyAlignment="1">
      <alignment horizontal="right"/>
      <protection/>
    </xf>
    <xf numFmtId="0" fontId="12" fillId="0" borderId="0" xfId="15" applyFont="1" applyFill="1" applyAlignment="1">
      <alignment horizontal="right"/>
      <protection/>
    </xf>
    <xf numFmtId="0" fontId="2" fillId="0" borderId="0" xfId="15" applyFont="1" applyAlignment="1">
      <alignment horizontal="right"/>
      <protection/>
    </xf>
    <xf numFmtId="0" fontId="5" fillId="0" borderId="0" xfId="15" applyFont="1" applyFill="1" applyBorder="1" applyAlignment="1">
      <alignment horizontal="right" vertical="center"/>
      <protection/>
    </xf>
    <xf numFmtId="0" fontId="4" fillId="33" borderId="12" xfId="15" applyFont="1" applyFill="1" applyBorder="1" applyAlignment="1">
      <alignment horizontal="right"/>
      <protection/>
    </xf>
    <xf numFmtId="0" fontId="4" fillId="0" borderId="19" xfId="15" applyFont="1" applyFill="1" applyBorder="1" applyAlignment="1">
      <alignment horizontal="right"/>
      <protection/>
    </xf>
    <xf numFmtId="0" fontId="14" fillId="0" borderId="16" xfId="15" applyFont="1" applyFill="1" applyBorder="1" applyAlignment="1">
      <alignment horizontal="right" vertical="top" indent="1"/>
      <protection/>
    </xf>
    <xf numFmtId="0" fontId="0" fillId="33" borderId="0" xfId="15" applyFont="1" applyFill="1" applyAlignment="1">
      <alignment horizontal="right"/>
      <protection/>
    </xf>
    <xf numFmtId="0" fontId="7" fillId="0" borderId="10" xfId="15" applyFont="1" applyBorder="1" applyAlignment="1">
      <alignment horizontal="left"/>
      <protection/>
    </xf>
    <xf numFmtId="0" fontId="5" fillId="37" borderId="0" xfId="15" applyFont="1" applyFill="1" applyBorder="1" applyAlignment="1">
      <alignment horizontal="right" indent="2"/>
      <protection/>
    </xf>
    <xf numFmtId="0" fontId="10" fillId="37" borderId="36" xfId="15" applyFont="1" applyFill="1" applyBorder="1" applyAlignment="1">
      <alignment vertical="center"/>
      <protection/>
    </xf>
    <xf numFmtId="168" fontId="4" fillId="37" borderId="36" xfId="15" applyNumberFormat="1" applyFont="1" applyFill="1" applyBorder="1" applyAlignment="1">
      <alignment horizontal="center" vertical="center"/>
      <protection/>
    </xf>
    <xf numFmtId="168" fontId="4" fillId="37" borderId="51" xfId="15" applyNumberFormat="1" applyFont="1" applyFill="1" applyBorder="1" applyAlignment="1">
      <alignment horizontal="center" vertical="center"/>
      <protection/>
    </xf>
    <xf numFmtId="0" fontId="0" fillId="37" borderId="0" xfId="15" applyFont="1" applyFill="1">
      <alignment/>
      <protection/>
    </xf>
    <xf numFmtId="0" fontId="4" fillId="37" borderId="35" xfId="15" applyFont="1" applyFill="1" applyBorder="1" applyAlignment="1">
      <alignment vertical="center"/>
      <protection/>
    </xf>
    <xf numFmtId="0" fontId="0" fillId="37" borderId="36" xfId="15" applyFont="1" applyFill="1" applyBorder="1">
      <alignment/>
      <protection/>
    </xf>
    <xf numFmtId="167" fontId="4" fillId="37" borderId="36" xfId="15" applyNumberFormat="1" applyFont="1" applyFill="1" applyBorder="1" applyAlignment="1">
      <alignment horizontal="center" vertical="center"/>
      <protection/>
    </xf>
    <xf numFmtId="0" fontId="4" fillId="37" borderId="36" xfId="15" applyFont="1" applyFill="1" applyBorder="1" applyAlignment="1">
      <alignment horizontal="left" vertical="center" indent="1"/>
      <protection/>
    </xf>
    <xf numFmtId="0" fontId="4" fillId="37" borderId="36" xfId="15" applyFont="1" applyFill="1" applyBorder="1" applyAlignment="1">
      <alignment horizontal="center" vertical="center"/>
      <protection/>
    </xf>
    <xf numFmtId="2" fontId="0" fillId="0" borderId="0" xfId="15" applyNumberFormat="1" applyFont="1" applyFill="1">
      <alignment/>
      <protection/>
    </xf>
    <xf numFmtId="0" fontId="0" fillId="37" borderId="0" xfId="15" applyFont="1" applyFill="1" applyAlignment="1">
      <alignment vertical="center"/>
      <protection/>
    </xf>
    <xf numFmtId="168" fontId="0" fillId="33" borderId="52" xfId="15" applyNumberFormat="1" applyFont="1" applyFill="1" applyBorder="1" applyAlignment="1">
      <alignment horizontal="center"/>
      <protection/>
    </xf>
    <xf numFmtId="0" fontId="71" fillId="0" borderId="0" xfId="0" applyFont="1" applyFill="1" applyAlignment="1">
      <alignment vertical="top" wrapText="1"/>
    </xf>
    <xf numFmtId="0" fontId="71" fillId="0" borderId="10" xfId="0" applyFont="1" applyFill="1" applyBorder="1" applyAlignment="1">
      <alignment vertical="top" wrapText="1"/>
    </xf>
    <xf numFmtId="168" fontId="72" fillId="33" borderId="0" xfId="15" applyNumberFormat="1" applyFont="1" applyFill="1" applyBorder="1" applyAlignment="1">
      <alignment horizontal="center" vertical="center"/>
      <protection/>
    </xf>
    <xf numFmtId="168" fontId="72" fillId="0" borderId="0" xfId="15" applyNumberFormat="1" applyFont="1" applyFill="1" applyBorder="1" applyAlignment="1">
      <alignment horizontal="center" vertical="center"/>
      <protection/>
    </xf>
    <xf numFmtId="168" fontId="72" fillId="0" borderId="24" xfId="15" applyNumberFormat="1" applyFont="1" applyFill="1" applyBorder="1" applyAlignment="1">
      <alignment horizontal="center" vertical="center"/>
      <protection/>
    </xf>
    <xf numFmtId="0" fontId="71" fillId="0" borderId="0" xfId="15" applyFont="1" applyFill="1" applyBorder="1" applyAlignment="1">
      <alignment vertical="top" wrapText="1"/>
      <protection/>
    </xf>
    <xf numFmtId="0" fontId="71" fillId="0" borderId="10" xfId="15" applyFont="1" applyFill="1" applyBorder="1" applyAlignment="1">
      <alignment vertical="top" wrapText="1"/>
      <protection/>
    </xf>
    <xf numFmtId="0" fontId="0" fillId="0" borderId="0" xfId="15" applyFont="1" applyFill="1" applyBorder="1">
      <alignment/>
      <protection/>
    </xf>
    <xf numFmtId="168" fontId="0" fillId="0" borderId="0" xfId="15" applyNumberFormat="1" applyFont="1" applyFill="1">
      <alignment/>
      <protection/>
    </xf>
    <xf numFmtId="0" fontId="2" fillId="0" borderId="10" xfId="15" applyFont="1" applyBorder="1" applyAlignment="1">
      <alignment vertical="top" wrapText="1"/>
      <protection/>
    </xf>
    <xf numFmtId="0" fontId="73" fillId="0" borderId="0" xfId="15" applyFont="1" applyFill="1" applyAlignment="1">
      <alignment vertical="top" wrapText="1"/>
      <protection/>
    </xf>
    <xf numFmtId="0" fontId="0" fillId="0" borderId="11" xfId="15" applyFont="1" applyFill="1" applyBorder="1" applyAlignment="1">
      <alignment horizontal="left" vertical="center" indent="2"/>
      <protection/>
    </xf>
    <xf numFmtId="0" fontId="4" fillId="37" borderId="11" xfId="15" applyFont="1" applyFill="1" applyBorder="1" applyAlignment="1">
      <alignment vertical="center"/>
      <protection/>
    </xf>
    <xf numFmtId="0" fontId="0" fillId="37" borderId="0" xfId="15" applyFont="1" applyFill="1" applyBorder="1">
      <alignment/>
      <protection/>
    </xf>
    <xf numFmtId="167" fontId="4" fillId="37" borderId="0" xfId="15" applyNumberFormat="1" applyFont="1" applyFill="1" applyBorder="1" applyAlignment="1">
      <alignment horizontal="center" vertical="center"/>
      <protection/>
    </xf>
    <xf numFmtId="168" fontId="4" fillId="37" borderId="62" xfId="15" applyNumberFormat="1"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71" fillId="0" borderId="0" xfId="0" applyFont="1" applyFill="1" applyBorder="1" applyAlignment="1">
      <alignment vertical="top" wrapText="1"/>
    </xf>
    <xf numFmtId="0" fontId="0" fillId="0" borderId="11" xfId="15" applyFont="1" applyBorder="1">
      <alignment/>
      <protection/>
    </xf>
    <xf numFmtId="0" fontId="71" fillId="0" borderId="0" xfId="15" applyNumberFormat="1" applyFont="1" applyFill="1" applyAlignment="1">
      <alignment vertical="top" wrapText="1"/>
      <protection/>
    </xf>
    <xf numFmtId="0" fontId="71" fillId="0" borderId="10" xfId="15" applyNumberFormat="1" applyFont="1" applyFill="1" applyBorder="1" applyAlignment="1">
      <alignment vertical="top" wrapText="1"/>
      <protection/>
    </xf>
    <xf numFmtId="0" fontId="71" fillId="0" borderId="0" xfId="0" applyFont="1" applyFill="1" applyAlignment="1">
      <alignment vertical="top" wrapText="1"/>
    </xf>
    <xf numFmtId="0" fontId="71" fillId="0" borderId="10" xfId="0" applyFont="1" applyFill="1" applyBorder="1" applyAlignment="1">
      <alignment vertical="top" wrapText="1"/>
    </xf>
    <xf numFmtId="0" fontId="74" fillId="0" borderId="43" xfId="15" applyFont="1" applyBorder="1" applyAlignment="1">
      <alignment vertical="center"/>
      <protection/>
    </xf>
    <xf numFmtId="0" fontId="26" fillId="0" borderId="0" xfId="15" applyFont="1" applyFill="1" applyAlignment="1">
      <alignment horizontal="left" indent="3"/>
      <protection/>
    </xf>
    <xf numFmtId="0" fontId="0" fillId="0" borderId="0" xfId="15" applyFont="1" applyFill="1">
      <alignment/>
      <protection/>
    </xf>
    <xf numFmtId="0" fontId="0" fillId="0" borderId="0" xfId="0" applyFill="1" applyAlignment="1">
      <alignment/>
    </xf>
    <xf numFmtId="0" fontId="0" fillId="0" borderId="0" xfId="15" applyFont="1" applyFill="1" applyProtection="1">
      <alignment/>
      <protection locked="0"/>
    </xf>
    <xf numFmtId="0" fontId="26" fillId="0" borderId="0" xfId="15" applyFont="1" applyFill="1" applyBorder="1" applyAlignment="1">
      <alignment horizontal="left" indent="3"/>
      <protection/>
    </xf>
    <xf numFmtId="0" fontId="71" fillId="0" borderId="0" xfId="15" applyFont="1" applyFill="1" applyBorder="1" applyAlignment="1">
      <alignment vertical="top"/>
      <protection/>
    </xf>
    <xf numFmtId="0" fontId="34" fillId="0" borderId="0" xfId="15" applyFont="1" applyFill="1" applyAlignment="1">
      <alignment/>
      <protection/>
    </xf>
    <xf numFmtId="0" fontId="0" fillId="0" borderId="36" xfId="15" applyFont="1" applyFill="1" applyBorder="1" applyAlignment="1">
      <alignment vertical="center"/>
      <protection/>
    </xf>
    <xf numFmtId="0" fontId="73" fillId="0" borderId="10" xfId="15" applyFont="1" applyFill="1" applyBorder="1" applyAlignment="1">
      <alignment vertical="top" wrapText="1"/>
      <protection/>
    </xf>
    <xf numFmtId="0" fontId="0" fillId="0" borderId="11" xfId="15" applyFont="1" applyFill="1" applyBorder="1" applyAlignment="1">
      <alignment horizontal="left" vertical="center" indent="2"/>
      <protection/>
    </xf>
    <xf numFmtId="0" fontId="73" fillId="0" borderId="0" xfId="15" applyFont="1" applyFill="1" applyBorder="1" applyAlignment="1">
      <alignment vertical="top" wrapText="1"/>
      <protection/>
    </xf>
    <xf numFmtId="168" fontId="0" fillId="33" borderId="16" xfId="15" applyNumberFormat="1" applyFont="1" applyFill="1" applyBorder="1" applyAlignment="1">
      <alignment horizontal="center" vertical="center"/>
      <protection/>
    </xf>
    <xf numFmtId="9" fontId="0" fillId="33" borderId="0" xfId="60" applyFont="1" applyFill="1" applyBorder="1" applyAlignment="1">
      <alignment horizontal="center" vertical="center"/>
    </xf>
    <xf numFmtId="168" fontId="0" fillId="0" borderId="0" xfId="15" applyNumberFormat="1" applyFont="1" applyBorder="1" applyAlignment="1">
      <alignment horizontal="center" vertical="center"/>
      <protection/>
    </xf>
    <xf numFmtId="168" fontId="0" fillId="0" borderId="16" xfId="15" applyNumberFormat="1" applyFont="1" applyBorder="1" applyAlignment="1">
      <alignment horizontal="center" vertical="center"/>
      <protection/>
    </xf>
    <xf numFmtId="0" fontId="0" fillId="0" borderId="11" xfId="15" applyFont="1" applyFill="1" applyBorder="1" applyAlignment="1">
      <alignment horizontal="left" vertical="center" indent="1"/>
      <protection/>
    </xf>
    <xf numFmtId="164" fontId="0" fillId="0" borderId="0" xfId="15" applyNumberFormat="1" applyFont="1" applyFill="1" applyBorder="1" applyAlignment="1">
      <alignment horizontal="left" vertical="center" indent="1"/>
      <protection/>
    </xf>
    <xf numFmtId="1" fontId="0" fillId="0" borderId="0" xfId="15" applyNumberFormat="1" applyFont="1" applyFill="1" applyBorder="1" applyAlignment="1">
      <alignment horizontal="center" vertical="center"/>
      <protection/>
    </xf>
    <xf numFmtId="1" fontId="0" fillId="0" borderId="24" xfId="15" applyNumberFormat="1" applyFont="1" applyFill="1" applyBorder="1" applyAlignment="1">
      <alignment horizontal="center" vertical="center"/>
      <protection/>
    </xf>
    <xf numFmtId="1" fontId="0" fillId="0" borderId="33" xfId="15" applyNumberFormat="1" applyFont="1" applyFill="1" applyBorder="1" applyAlignment="1">
      <alignment horizontal="center" vertical="center"/>
      <protection/>
    </xf>
    <xf numFmtId="0" fontId="8" fillId="36" borderId="68" xfId="15"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72" xfId="0" applyBorder="1" applyAlignment="1">
      <alignment horizontal="center" vertical="center" wrapText="1"/>
    </xf>
    <xf numFmtId="0" fontId="9" fillId="36" borderId="71" xfId="15" applyFont="1" applyFill="1" applyBorder="1" applyAlignment="1">
      <alignment horizontal="center" vertical="center" wrapText="1"/>
      <protection/>
    </xf>
    <xf numFmtId="0" fontId="9" fillId="36" borderId="73" xfId="15" applyFont="1" applyFill="1" applyBorder="1" applyAlignment="1">
      <alignment horizontal="center" vertical="center" wrapText="1"/>
      <protection/>
    </xf>
    <xf numFmtId="0" fontId="9" fillId="36" borderId="74" xfId="15" applyFont="1" applyFill="1" applyBorder="1" applyAlignment="1">
      <alignment horizontal="center" vertical="center" wrapText="1"/>
      <protection/>
    </xf>
    <xf numFmtId="0" fontId="71" fillId="0" borderId="0" xfId="15" applyNumberFormat="1" applyFont="1" applyFill="1" applyAlignment="1">
      <alignment vertical="top" wrapText="1"/>
      <protection/>
    </xf>
    <xf numFmtId="0" fontId="14" fillId="0" borderId="17" xfId="15" applyFont="1" applyFill="1" applyBorder="1" applyAlignment="1">
      <alignment horizontal="left" vertical="center" wrapText="1" indent="1"/>
      <protection/>
    </xf>
    <xf numFmtId="0" fontId="14" fillId="0" borderId="0" xfId="15" applyFont="1" applyFill="1" applyBorder="1" applyAlignment="1">
      <alignment horizontal="left" vertical="center" wrapText="1" indent="1"/>
      <protection/>
    </xf>
    <xf numFmtId="0" fontId="0" fillId="33" borderId="11" xfId="15" applyFont="1" applyFill="1" applyBorder="1" applyAlignment="1">
      <alignment horizontal="left" vertical="center" wrapText="1" indent="1"/>
      <protection/>
    </xf>
    <xf numFmtId="0" fontId="0" fillId="33" borderId="0" xfId="15" applyFont="1" applyFill="1" applyAlignment="1">
      <alignment horizontal="left" vertical="center" wrapText="1" indent="1"/>
      <protection/>
    </xf>
    <xf numFmtId="0" fontId="0" fillId="33" borderId="11" xfId="15" applyFont="1" applyFill="1" applyBorder="1" applyAlignment="1">
      <alignment horizontal="left" vertical="center" wrapText="1" indent="1"/>
      <protection/>
    </xf>
    <xf numFmtId="0" fontId="0" fillId="33" borderId="11" xfId="15" applyFont="1" applyFill="1" applyBorder="1" applyAlignment="1">
      <alignment horizontal="left" vertical="center" wrapText="1" indent="1"/>
      <protection/>
    </xf>
    <xf numFmtId="0" fontId="0" fillId="0" borderId="0" xfId="15" applyFont="1" applyAlignment="1">
      <alignment horizontal="left" vertical="center" wrapText="1" indent="1"/>
      <protection/>
    </xf>
    <xf numFmtId="0" fontId="0" fillId="0" borderId="11" xfId="15" applyFont="1" applyBorder="1" applyAlignment="1">
      <alignment horizontal="left" vertical="center" wrapText="1" indent="1"/>
      <protection/>
    </xf>
    <xf numFmtId="0" fontId="2" fillId="0" borderId="0" xfId="15" applyFont="1" applyAlignment="1">
      <alignment horizontal="left" vertical="top" wrapText="1"/>
      <protection/>
    </xf>
    <xf numFmtId="0" fontId="2" fillId="0" borderId="0" xfId="15" applyFont="1" applyAlignment="1">
      <alignment vertical="top" wrapText="1"/>
      <protection/>
    </xf>
    <xf numFmtId="0" fontId="0" fillId="0" borderId="0" xfId="0" applyAlignment="1">
      <alignment wrapText="1"/>
    </xf>
    <xf numFmtId="0" fontId="33" fillId="0" borderId="0" xfId="15" applyFont="1" applyAlignment="1">
      <alignment horizontal="left" vertical="center" wrapText="1"/>
      <protection/>
    </xf>
    <xf numFmtId="0" fontId="2" fillId="0" borderId="0" xfId="15" applyFont="1" applyAlignment="1">
      <alignment vertical="center" wrapText="1"/>
      <protection/>
    </xf>
    <xf numFmtId="0" fontId="4" fillId="33" borderId="11" xfId="15" applyFont="1" applyFill="1" applyBorder="1" applyAlignment="1">
      <alignment horizontal="left" vertical="center" wrapText="1" indent="1"/>
      <protection/>
    </xf>
    <xf numFmtId="0" fontId="4" fillId="33" borderId="0" xfId="15" applyFont="1" applyFill="1" applyAlignment="1">
      <alignment horizontal="left" vertical="center" wrapText="1" indent="1"/>
      <protection/>
    </xf>
    <xf numFmtId="0" fontId="33" fillId="0" borderId="0" xfId="15" applyFont="1" applyAlignment="1">
      <alignment vertical="top" wrapText="1"/>
      <protection/>
    </xf>
    <xf numFmtId="0" fontId="2" fillId="0" borderId="0" xfId="15" applyFont="1" applyAlignment="1">
      <alignment horizontal="left" vertical="center" wrapText="1"/>
      <protection/>
    </xf>
    <xf numFmtId="0" fontId="4" fillId="0" borderId="0" xfId="15" applyFont="1" applyAlignment="1">
      <alignment horizontal="left" vertical="center" wrapText="1" indent="1"/>
      <protection/>
    </xf>
    <xf numFmtId="0" fontId="4" fillId="0" borderId="11" xfId="15" applyFont="1" applyBorder="1" applyAlignment="1">
      <alignment horizontal="left" vertical="center" wrapText="1" indent="1"/>
      <protection/>
    </xf>
    <xf numFmtId="0" fontId="2" fillId="0" borderId="0" xfId="15" applyFont="1" applyAlignment="1">
      <alignment horizontal="left" vertical="top"/>
      <protection/>
    </xf>
    <xf numFmtId="0" fontId="2" fillId="0" borderId="0" xfId="15" applyFont="1" applyAlignment="1">
      <alignment vertical="top"/>
      <protection/>
    </xf>
    <xf numFmtId="0" fontId="2" fillId="0" borderId="0" xfId="15" applyFont="1" applyAlignment="1">
      <alignment horizontal="left" wrapText="1"/>
      <protection/>
    </xf>
    <xf numFmtId="0" fontId="2" fillId="0" borderId="0" xfId="15" applyFont="1" applyAlignment="1">
      <alignment wrapText="1"/>
      <protection/>
    </xf>
    <xf numFmtId="0" fontId="8" fillId="36" borderId="68" xfId="15" applyFont="1" applyFill="1" applyBorder="1" applyAlignment="1">
      <alignment horizontal="center" vertical="center"/>
      <protection/>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72" xfId="0" applyBorder="1" applyAlignment="1">
      <alignment horizontal="center" vertical="center"/>
    </xf>
    <xf numFmtId="0" fontId="71" fillId="0" borderId="0" xfId="0" applyFont="1" applyFill="1" applyAlignment="1">
      <alignment horizontal="left" vertical="top" wrapText="1"/>
    </xf>
    <xf numFmtId="0" fontId="71" fillId="0" borderId="10" xfId="0" applyFont="1" applyFill="1" applyBorder="1" applyAlignment="1">
      <alignment horizontal="left" vertical="top" wrapText="1"/>
    </xf>
    <xf numFmtId="0" fontId="0" fillId="0" borderId="0" xfId="15" applyFont="1" applyAlignment="1">
      <alignment vertical="center" wrapText="1"/>
      <protection/>
    </xf>
    <xf numFmtId="0" fontId="0" fillId="0" borderId="0" xfId="15" applyFont="1" applyAlignment="1">
      <alignment vertical="center" wrapText="1"/>
      <protection/>
    </xf>
    <xf numFmtId="0" fontId="71" fillId="0" borderId="0" xfId="0" applyFont="1" applyFill="1" applyAlignment="1">
      <alignment vertical="top" wrapText="1"/>
    </xf>
    <xf numFmtId="0" fontId="71" fillId="0" borderId="10" xfId="0" applyFont="1" applyFill="1" applyBorder="1" applyAlignment="1">
      <alignment vertical="top" wrapText="1"/>
    </xf>
    <xf numFmtId="0" fontId="71" fillId="0" borderId="0" xfId="15" applyFont="1" applyFill="1" applyBorder="1" applyAlignment="1">
      <alignment vertical="top" wrapText="1"/>
      <protection/>
    </xf>
    <xf numFmtId="0" fontId="71" fillId="0" borderId="10" xfId="15" applyFont="1" applyFill="1" applyBorder="1" applyAlignment="1">
      <alignment vertical="top" wrapText="1"/>
      <protection/>
    </xf>
    <xf numFmtId="0" fontId="0" fillId="33" borderId="0" xfId="15" applyFont="1" applyFill="1" applyBorder="1" applyAlignment="1">
      <alignment horizontal="left" vertical="center" wrapText="1"/>
      <protection/>
    </xf>
    <xf numFmtId="0" fontId="0" fillId="33" borderId="11" xfId="15"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8" fillId="35" borderId="75" xfId="15" applyFont="1" applyFill="1" applyBorder="1" applyAlignment="1">
      <alignment horizontal="center" vertical="center" wrapText="1"/>
      <protection/>
    </xf>
    <xf numFmtId="0" fontId="8" fillId="35" borderId="76" xfId="15" applyFont="1" applyFill="1" applyBorder="1" applyAlignment="1">
      <alignment horizontal="center" vertical="center" wrapText="1"/>
      <protection/>
    </xf>
    <xf numFmtId="0" fontId="0" fillId="33" borderId="0" xfId="15" applyFont="1" applyFill="1" applyBorder="1" applyAlignment="1">
      <alignment horizontal="left" vertical="center" wrapText="1" indent="1"/>
      <protection/>
    </xf>
    <xf numFmtId="0" fontId="4" fillId="34" borderId="35" xfId="15" applyFont="1" applyFill="1" applyBorder="1" applyAlignment="1">
      <alignment horizontal="left" vertical="center" indent="1"/>
      <protection/>
    </xf>
    <xf numFmtId="0" fontId="4" fillId="34" borderId="36" xfId="15" applyFont="1" applyFill="1" applyBorder="1" applyAlignment="1">
      <alignment horizontal="left" vertical="center" indent="1"/>
      <protection/>
    </xf>
    <xf numFmtId="0" fontId="4" fillId="37" borderId="11" xfId="15" applyFont="1" applyFill="1" applyBorder="1" applyAlignment="1">
      <alignment horizontal="left" vertical="center" indent="1"/>
      <protection/>
    </xf>
    <xf numFmtId="0" fontId="4" fillId="33" borderId="0" xfId="15" applyFont="1" applyFill="1" applyBorder="1" applyAlignment="1">
      <alignment horizontal="left" vertical="center" indent="1"/>
      <protection/>
    </xf>
    <xf numFmtId="0" fontId="0" fillId="33" borderId="0" xfId="15" applyFont="1" applyFill="1" applyAlignment="1">
      <alignment horizontal="left" vertical="center" wrapText="1" indent="1"/>
      <protection/>
    </xf>
    <xf numFmtId="0" fontId="0" fillId="0" borderId="0" xfId="0" applyAlignment="1">
      <alignment horizontal="left" vertical="center" wrapText="1" indent="1"/>
    </xf>
    <xf numFmtId="0" fontId="0" fillId="37" borderId="0" xfId="15" applyFont="1" applyFill="1" applyAlignment="1">
      <alignment vertical="center" wrapText="1"/>
      <protection/>
    </xf>
    <xf numFmtId="0" fontId="0" fillId="37" borderId="0" xfId="15" applyFont="1" applyFill="1" applyAlignment="1">
      <alignment vertical="center" wrapText="1"/>
      <protection/>
    </xf>
    <xf numFmtId="0" fontId="0" fillId="0" borderId="0" xfId="15" applyFont="1" applyAlignment="1">
      <alignment horizontal="left" vertical="center" wrapText="1" indent="1"/>
      <protection/>
    </xf>
  </cellXfs>
  <cellStyles count="50">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FE8BA"/>
      <rgbColor rgb="001FB714"/>
      <rgbColor rgb="000000D4"/>
      <rgbColor rgb="00FCF305"/>
      <rgbColor rgb="00F20884"/>
      <rgbColor rgb="0000ABEA"/>
      <rgbColor rgb="0040D175"/>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190500</xdr:colOff>
      <xdr:row>6</xdr:row>
      <xdr:rowOff>9525</xdr:rowOff>
    </xdr:to>
    <xdr:pic>
      <xdr:nvPicPr>
        <xdr:cNvPr id="1" name="Picture 73"/>
        <xdr:cNvPicPr preferRelativeResize="1">
          <a:picLocks noChangeAspect="1"/>
        </xdr:cNvPicPr>
      </xdr:nvPicPr>
      <xdr:blipFill>
        <a:blip r:embed="rId1"/>
        <a:stretch>
          <a:fillRect/>
        </a:stretch>
      </xdr:blipFill>
      <xdr:spPr>
        <a:xfrm>
          <a:off x="0" y="0"/>
          <a:ext cx="75819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83</xdr:row>
      <xdr:rowOff>28575</xdr:rowOff>
    </xdr:from>
    <xdr:to>
      <xdr:col>12</xdr:col>
      <xdr:colOff>9525</xdr:colOff>
      <xdr:row>107</xdr:row>
      <xdr:rowOff>104775</xdr:rowOff>
    </xdr:to>
    <xdr:pic>
      <xdr:nvPicPr>
        <xdr:cNvPr id="1" name="Picture 7" descr="áreas cient"/>
        <xdr:cNvPicPr preferRelativeResize="1">
          <a:picLocks noChangeAspect="1"/>
        </xdr:cNvPicPr>
      </xdr:nvPicPr>
      <xdr:blipFill>
        <a:blip r:embed="rId1"/>
        <a:stretch>
          <a:fillRect/>
        </a:stretch>
      </xdr:blipFill>
      <xdr:spPr>
        <a:xfrm>
          <a:off x="1771650" y="17364075"/>
          <a:ext cx="5191125" cy="396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13</xdr:col>
      <xdr:colOff>180975</xdr:colOff>
      <xdr:row>0</xdr:row>
      <xdr:rowOff>1000125</xdr:rowOff>
    </xdr:to>
    <xdr:pic>
      <xdr:nvPicPr>
        <xdr:cNvPr id="1" name="Picture 73"/>
        <xdr:cNvPicPr preferRelativeResize="1">
          <a:picLocks noChangeAspect="1"/>
        </xdr:cNvPicPr>
      </xdr:nvPicPr>
      <xdr:blipFill>
        <a:blip r:embed="rId1"/>
        <a:stretch>
          <a:fillRect/>
        </a:stretch>
      </xdr:blipFill>
      <xdr:spPr>
        <a:xfrm>
          <a:off x="0" y="28575"/>
          <a:ext cx="757237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80</xdr:row>
      <xdr:rowOff>47625</xdr:rowOff>
    </xdr:from>
    <xdr:to>
      <xdr:col>12</xdr:col>
      <xdr:colOff>28575</xdr:colOff>
      <xdr:row>104</xdr:row>
      <xdr:rowOff>66675</xdr:rowOff>
    </xdr:to>
    <xdr:pic>
      <xdr:nvPicPr>
        <xdr:cNvPr id="1" name="Picture 1" descr="Training areas"/>
        <xdr:cNvPicPr preferRelativeResize="1">
          <a:picLocks noChangeAspect="1"/>
        </xdr:cNvPicPr>
      </xdr:nvPicPr>
      <xdr:blipFill>
        <a:blip r:embed="rId1"/>
        <a:stretch>
          <a:fillRect/>
        </a:stretch>
      </xdr:blipFill>
      <xdr:spPr>
        <a:xfrm>
          <a:off x="1800225" y="17183100"/>
          <a:ext cx="5181600" cy="390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0713A"/>
  </sheetPr>
  <dimension ref="A8:O55"/>
  <sheetViews>
    <sheetView showGridLines="0" zoomScalePageLayoutView="0" workbookViewId="0" topLeftCell="A16">
      <selection activeCell="D15" sqref="D15"/>
    </sheetView>
  </sheetViews>
  <sheetFormatPr defaultColWidth="9.140625" defaultRowHeight="12.75" customHeight="1"/>
  <cols>
    <col min="1" max="1" width="4.421875" style="0" customWidth="1"/>
    <col min="2" max="2" width="3.57421875" style="0" customWidth="1"/>
    <col min="3" max="3" width="11.421875" style="0" customWidth="1"/>
  </cols>
  <sheetData>
    <row r="8" spans="1:15" ht="12.75" customHeight="1">
      <c r="A8" s="198"/>
      <c r="B8" s="198"/>
      <c r="C8" s="198"/>
      <c r="D8" s="198"/>
      <c r="E8" s="198"/>
      <c r="F8" s="198"/>
      <c r="G8" s="198"/>
      <c r="H8" s="198"/>
      <c r="I8" s="198"/>
      <c r="J8" s="198"/>
      <c r="K8" s="198"/>
      <c r="L8" s="198"/>
      <c r="M8" s="198"/>
      <c r="N8" s="198"/>
      <c r="O8" s="1"/>
    </row>
    <row r="9" spans="1:15" ht="12.75" customHeight="1">
      <c r="A9" s="285"/>
      <c r="B9" s="285"/>
      <c r="C9" s="286" t="s">
        <v>149</v>
      </c>
      <c r="D9" s="285"/>
      <c r="E9" s="285"/>
      <c r="F9" s="285"/>
      <c r="G9" s="285"/>
      <c r="H9" s="285"/>
      <c r="I9" s="285"/>
      <c r="J9" s="285"/>
      <c r="K9" s="285"/>
      <c r="L9" s="285"/>
      <c r="M9" s="285"/>
      <c r="N9" s="285"/>
      <c r="O9" s="1"/>
    </row>
    <row r="10" spans="2:15" ht="12.75" customHeight="1">
      <c r="B10" s="1"/>
      <c r="C10" s="1"/>
      <c r="D10" s="1"/>
      <c r="E10" s="1"/>
      <c r="F10" s="1"/>
      <c r="G10" s="1"/>
      <c r="H10" s="1"/>
      <c r="I10" s="1"/>
      <c r="J10" s="1"/>
      <c r="K10" s="1"/>
      <c r="L10" s="1"/>
      <c r="M10" s="1"/>
      <c r="N10" s="1"/>
      <c r="O10" s="1"/>
    </row>
    <row r="11" spans="2:15" ht="12.75" customHeight="1">
      <c r="B11" s="1"/>
      <c r="C11" s="2" t="s">
        <v>247</v>
      </c>
      <c r="D11" s="1"/>
      <c r="E11" s="1"/>
      <c r="F11" s="1"/>
      <c r="G11" s="1"/>
      <c r="H11" s="1"/>
      <c r="I11" s="1"/>
      <c r="J11" s="1"/>
      <c r="K11" s="1"/>
      <c r="L11" s="1"/>
      <c r="M11" s="1"/>
      <c r="N11" s="1"/>
      <c r="O11" s="1"/>
    </row>
    <row r="12" spans="2:15" ht="12.75" customHeight="1">
      <c r="B12" s="1"/>
      <c r="C12" s="1"/>
      <c r="D12" s="1"/>
      <c r="E12" s="1"/>
      <c r="F12" s="1"/>
      <c r="G12" s="1"/>
      <c r="H12" s="1"/>
      <c r="I12" s="1"/>
      <c r="J12" s="1"/>
      <c r="K12" s="1"/>
      <c r="L12" s="1"/>
      <c r="M12" s="1"/>
      <c r="N12" s="1"/>
      <c r="O12" s="1"/>
    </row>
    <row r="13" spans="2:15" ht="15.75" customHeight="1">
      <c r="B13" s="1"/>
      <c r="C13" s="201" t="str">
        <f>'Dados Estatísticos'!B6</f>
        <v>1. </v>
      </c>
      <c r="D13" s="202" t="str">
        <f>'Dados Estatísticos'!C6</f>
        <v>AS TIC NAS ESCOLAS</v>
      </c>
      <c r="E13" s="184"/>
      <c r="F13" s="1"/>
      <c r="G13" s="1"/>
      <c r="H13" s="1"/>
      <c r="I13" s="1"/>
      <c r="J13" s="1"/>
      <c r="K13" s="1"/>
      <c r="L13" s="1"/>
      <c r="M13" s="1"/>
      <c r="N13" s="1"/>
      <c r="O13" s="1"/>
    </row>
    <row r="14" spans="2:15" ht="15.75" customHeight="1">
      <c r="B14" s="1"/>
      <c r="C14" s="203" t="str">
        <f>'Dados Estatísticos'!B8</f>
        <v>Tabela IV.1 </v>
      </c>
      <c r="D14" s="204" t="str">
        <f>'Dados Estatísticos'!C8</f>
        <v>Número de alunos matriculados, por natureza da instituição e nível de ensino</v>
      </c>
      <c r="E14" s="183"/>
      <c r="F14" s="183"/>
      <c r="G14" s="183"/>
      <c r="H14" s="183"/>
      <c r="I14" s="183"/>
      <c r="J14" s="1"/>
      <c r="K14" s="1"/>
      <c r="L14" s="1"/>
      <c r="M14" s="1"/>
      <c r="N14" s="1"/>
      <c r="O14" s="1"/>
    </row>
    <row r="15" spans="2:15" ht="15.75" customHeight="1">
      <c r="B15" s="1"/>
      <c r="C15" s="203" t="str">
        <f>'Dados Estatísticos'!B32</f>
        <v>Tabela IV.2 </v>
      </c>
      <c r="D15" s="204" t="str">
        <f>'Dados Estatísticos'!C32</f>
        <v>Número de computadores e de computadores com ligação à Internet, por natureza do estabelecimento e nível de ensino</v>
      </c>
      <c r="E15" s="183"/>
      <c r="F15" s="183"/>
      <c r="G15" s="183"/>
      <c r="H15" s="183"/>
      <c r="I15" s="183"/>
      <c r="J15" s="183"/>
      <c r="K15" s="183"/>
      <c r="L15" s="183"/>
      <c r="M15" s="183"/>
      <c r="N15" s="1"/>
      <c r="O15" s="1"/>
    </row>
    <row r="16" spans="2:15" ht="15.75" customHeight="1">
      <c r="B16" s="1"/>
      <c r="C16" s="203" t="str">
        <f>'Dados Estatísticos'!B57</f>
        <v>Tabela IV.3</v>
      </c>
      <c r="D16" s="204" t="str">
        <f>'Dados Estatísticos'!C57</f>
        <v>Número de alunos por computador e por computador com ligação à Internet, por natureza do estabelecimento e nível de ensino</v>
      </c>
      <c r="E16" s="183"/>
      <c r="F16" s="183"/>
      <c r="G16" s="183"/>
      <c r="H16" s="183"/>
      <c r="I16" s="183"/>
      <c r="J16" s="183"/>
      <c r="K16" s="183"/>
      <c r="L16" s="183"/>
      <c r="M16" s="183"/>
      <c r="N16" s="183"/>
      <c r="O16" s="1"/>
    </row>
    <row r="17" spans="2:15" ht="15.75" customHeight="1">
      <c r="B17" s="1"/>
      <c r="C17" s="203" t="str">
        <f>'Dados Estatísticos'!B82</f>
        <v>Tabela IV.4</v>
      </c>
      <c r="D17" s="204" t="str">
        <f>'Dados Estatísticos'!C82</f>
        <v>Escolas públicas ligadas à Internet pela Rede Ciência, Tecnologia e Sociedade (RCTS)</v>
      </c>
      <c r="E17" s="183"/>
      <c r="F17" s="183"/>
      <c r="G17" s="183"/>
      <c r="H17" s="183"/>
      <c r="I17" s="183"/>
      <c r="J17" s="183"/>
      <c r="K17" s="1"/>
      <c r="L17" s="1"/>
      <c r="M17" s="1"/>
      <c r="N17" s="1"/>
      <c r="O17" s="1"/>
    </row>
    <row r="18" spans="2:15" ht="15.75" customHeight="1">
      <c r="B18" s="1"/>
      <c r="C18" s="203" t="str">
        <f>'Dados Estatísticos'!B103</f>
        <v>Tabela IV.5</v>
      </c>
      <c r="D18" s="204" t="str">
        <f>'Dados Estatísticos'!C103</f>
        <v>Infraestruturas tecnológicas, segundo a natureza do estabelecimento</v>
      </c>
      <c r="E18" s="183"/>
      <c r="F18" s="183"/>
      <c r="G18" s="183"/>
      <c r="H18" s="183"/>
      <c r="I18" s="183"/>
      <c r="J18" s="1"/>
      <c r="K18" s="1"/>
      <c r="L18" s="1"/>
      <c r="M18" s="1"/>
      <c r="N18" s="1"/>
      <c r="O18" s="1"/>
    </row>
    <row r="19" spans="2:15" ht="15.75" customHeight="1">
      <c r="B19" s="1"/>
      <c r="C19" s="203" t="str">
        <f>'Dados Estatísticos'!B121</f>
        <v>Tabela IV.6</v>
      </c>
      <c r="D19" s="204" t="str">
        <f>'Dados Estatísticos'!C121</f>
        <v>Computadores, por finalidade, segundo a natureza do estabelecimento</v>
      </c>
      <c r="E19" s="183"/>
      <c r="F19" s="183"/>
      <c r="G19" s="183"/>
      <c r="H19" s="183"/>
      <c r="I19" s="183"/>
      <c r="J19" s="1"/>
      <c r="K19" s="1"/>
      <c r="L19" s="1"/>
      <c r="M19" s="1"/>
      <c r="N19" s="1"/>
      <c r="O19" s="1"/>
    </row>
    <row r="20" spans="2:15" ht="15.75" customHeight="1">
      <c r="B20" s="1"/>
      <c r="C20" s="203" t="str">
        <f>'Dados Estatísticos'!B138</f>
        <v>Tabela IV.7</v>
      </c>
      <c r="D20" s="204" t="str">
        <f>'Dados Estatísticos'!C138</f>
        <v>Escolas com "cartão electrónico do aluno"</v>
      </c>
      <c r="E20" s="183"/>
      <c r="F20" s="183"/>
      <c r="G20" s="183"/>
      <c r="H20" s="1"/>
      <c r="I20" s="1"/>
      <c r="J20" s="1"/>
      <c r="K20" s="1"/>
      <c r="L20" s="1"/>
      <c r="M20" s="1"/>
      <c r="N20" s="1"/>
      <c r="O20" s="1"/>
    </row>
    <row r="21" spans="2:15" ht="15.75" customHeight="1">
      <c r="B21" s="1"/>
      <c r="C21" s="201" t="str">
        <f>'Dados Estatísticos'!B154</f>
        <v>2.  </v>
      </c>
      <c r="D21" s="202" t="str">
        <f>'Dados Estatísticos'!C154</f>
        <v>FORMAÇÃO EM TIC NO ENSINO SUPERIOR</v>
      </c>
      <c r="E21" s="184"/>
      <c r="F21" s="184"/>
      <c r="G21" s="184"/>
      <c r="H21" s="1"/>
      <c r="I21" s="1"/>
      <c r="J21" s="1"/>
      <c r="K21" s="1"/>
      <c r="L21" s="1"/>
      <c r="M21" s="1"/>
      <c r="N21" s="1"/>
      <c r="O21" s="1"/>
    </row>
    <row r="22" spans="2:15" ht="15.75" customHeight="1">
      <c r="B22" s="1"/>
      <c r="C22" s="201" t="str">
        <f>'Dados Estatísticos'!B156</f>
        <v>2.1 </v>
      </c>
      <c r="D22" s="202" t="str">
        <f>'Dados Estatísticos'!C156</f>
        <v>Cursos TIC no Ensino Superior</v>
      </c>
      <c r="E22" s="184"/>
      <c r="F22" s="184"/>
      <c r="G22" s="184"/>
      <c r="H22" s="1"/>
      <c r="I22" s="1"/>
      <c r="J22" s="1"/>
      <c r="K22" s="1"/>
      <c r="L22" s="1"/>
      <c r="M22" s="1"/>
      <c r="N22" s="1"/>
      <c r="O22" s="1"/>
    </row>
    <row r="23" spans="2:15" ht="15.75" customHeight="1">
      <c r="B23" s="1"/>
      <c r="C23" s="203" t="str">
        <f>'Dados Estatísticos'!B158</f>
        <v>Tabela IV.8</v>
      </c>
      <c r="D23" s="204" t="str">
        <f>'Dados Estatísticos'!C158</f>
        <v>Evolução do total de pares estabelecimento/curso de formação inicial e de pares estabelecimento/curso em TIC</v>
      </c>
      <c r="E23" s="183"/>
      <c r="F23" s="183"/>
      <c r="G23" s="183"/>
      <c r="H23" s="183"/>
      <c r="I23" s="183"/>
      <c r="J23" s="183"/>
      <c r="K23" s="183"/>
      <c r="L23" s="183"/>
      <c r="M23" s="1"/>
      <c r="N23" s="1"/>
      <c r="O23" s="1"/>
    </row>
    <row r="24" spans="2:15" ht="15.75" customHeight="1">
      <c r="B24" s="1"/>
      <c r="C24" s="203" t="str">
        <f>'Dados Estatísticos'!B172</f>
        <v>Tabela IV.9</v>
      </c>
      <c r="D24" s="204" t="str">
        <f>'Dados Estatísticos'!C172</f>
        <v>Evolução do total de pares estabelecimento/curso TIC colocados a concurso, por tipo de estabelecimento </v>
      </c>
      <c r="E24" s="183"/>
      <c r="F24" s="183"/>
      <c r="G24" s="183"/>
      <c r="H24" s="183"/>
      <c r="I24" s="183"/>
      <c r="J24" s="183"/>
      <c r="K24" s="183"/>
      <c r="L24" s="183"/>
      <c r="M24" s="1"/>
      <c r="N24" s="1"/>
      <c r="O24" s="1"/>
    </row>
    <row r="25" spans="2:15" ht="15.75" customHeight="1">
      <c r="B25" s="1"/>
      <c r="C25" s="201" t="str">
        <f>'Dados Estatísticos'!B191</f>
        <v>2.2 </v>
      </c>
      <c r="D25" s="202" t="str">
        <f>'Dados Estatísticos'!C191</f>
        <v>Evolução do Número de Vagas no Ensino Superior</v>
      </c>
      <c r="E25" s="184"/>
      <c r="F25" s="184"/>
      <c r="G25" s="184"/>
      <c r="H25" s="1"/>
      <c r="I25" s="1"/>
      <c r="J25" s="1"/>
      <c r="K25" s="1"/>
      <c r="L25" s="1"/>
      <c r="M25" s="1"/>
      <c r="N25" s="1"/>
      <c r="O25" s="1"/>
    </row>
    <row r="26" spans="2:15" ht="15.75" customHeight="1">
      <c r="B26" s="1"/>
      <c r="C26" s="205" t="str">
        <f>'Dados Estatísticos'!B193</f>
        <v>Tabela IV.10</v>
      </c>
      <c r="D26" s="206" t="str">
        <f>'Dados Estatísticos'!C193</f>
        <v>Evolução do total de vagas e de vagas em TIC</v>
      </c>
      <c r="E26" s="183"/>
      <c r="F26" s="183"/>
      <c r="G26" s="183"/>
      <c r="H26" s="1"/>
      <c r="I26" s="1"/>
      <c r="J26" s="1"/>
      <c r="K26" s="1"/>
      <c r="L26" s="1"/>
      <c r="M26" s="1"/>
      <c r="N26" s="1"/>
      <c r="O26" s="1"/>
    </row>
    <row r="27" spans="2:15" ht="15.75" customHeight="1">
      <c r="B27" s="1"/>
      <c r="C27" s="205" t="str">
        <f>'Dados Estatísticos'!B207</f>
        <v>Tabela IV.11</v>
      </c>
      <c r="D27" s="206" t="str">
        <f>'Dados Estatísticos'!C207</f>
        <v>Evolução do número de vagas em TIC, por tipo de estabelecimento </v>
      </c>
      <c r="E27" s="183"/>
      <c r="F27" s="183"/>
      <c r="G27" s="183"/>
      <c r="H27" s="183"/>
      <c r="I27" s="183"/>
      <c r="J27" s="1"/>
      <c r="K27" s="1"/>
      <c r="L27" s="1"/>
      <c r="M27" s="1"/>
      <c r="N27" s="1"/>
      <c r="O27" s="1"/>
    </row>
    <row r="28" spans="2:15" ht="15.75" customHeight="1">
      <c r="B28" s="1"/>
      <c r="C28" s="203" t="str">
        <f>'Dados Estatísticos'!B226</f>
        <v>Tabela IV.12</v>
      </c>
      <c r="D28" s="204" t="str">
        <f>'Dados Estatísticos'!C226</f>
        <v>Evolução do número de vagas por área científica e em TIC</v>
      </c>
      <c r="E28" s="183"/>
      <c r="F28" s="183"/>
      <c r="G28" s="183"/>
      <c r="H28" s="183"/>
      <c r="I28" s="1"/>
      <c r="J28" s="1"/>
      <c r="K28" s="1"/>
      <c r="L28" s="1"/>
      <c r="M28" s="1"/>
      <c r="N28" s="1"/>
      <c r="O28" s="1"/>
    </row>
    <row r="29" spans="2:15" ht="15.75" customHeight="1">
      <c r="B29" s="1"/>
      <c r="C29" s="201" t="str">
        <f>'Dados Estatísticos'!B266</f>
        <v>2.3 </v>
      </c>
      <c r="D29" s="202" t="str">
        <f>'Dados Estatísticos'!C266</f>
        <v>Evolução do Número de Inscritos (1.ª vez) no Ensino Superior</v>
      </c>
      <c r="E29" s="184"/>
      <c r="F29" s="184"/>
      <c r="G29" s="184"/>
      <c r="H29" s="184"/>
      <c r="I29" s="1"/>
      <c r="J29" s="1"/>
      <c r="K29" s="1"/>
      <c r="L29" s="1"/>
      <c r="M29" s="1"/>
      <c r="N29" s="1"/>
      <c r="O29" s="1"/>
    </row>
    <row r="30" spans="2:15" ht="15.75" customHeight="1">
      <c r="B30" s="1"/>
      <c r="C30" s="203" t="str">
        <f>'Dados Estatísticos'!B268</f>
        <v>Tabela IV.13</v>
      </c>
      <c r="D30" s="204" t="str">
        <f>'Dados Estatísticos'!C268</f>
        <v>Evolução do total de inscritos (1.ª vez) e de inscritos (1.ª vez) em TIC</v>
      </c>
      <c r="E30" s="183"/>
      <c r="F30" s="183"/>
      <c r="G30" s="183"/>
      <c r="H30" s="183"/>
      <c r="I30" s="183"/>
      <c r="J30" s="1"/>
      <c r="K30" s="1"/>
      <c r="L30" s="1"/>
      <c r="M30" s="1"/>
      <c r="N30" s="1"/>
      <c r="O30" s="1"/>
    </row>
    <row r="31" spans="2:15" ht="15.75" customHeight="1">
      <c r="B31" s="1"/>
      <c r="C31" s="203" t="str">
        <f>'Dados Estatísticos'!B282</f>
        <v>Tabela IV.14</v>
      </c>
      <c r="D31" s="204" t="str">
        <f>'Dados Estatísticos'!C282</f>
        <v>Evolução do número de inscritos (1.ª vez) em TIC, por tipo de estabelecimento </v>
      </c>
      <c r="E31" s="183"/>
      <c r="F31" s="183"/>
      <c r="G31" s="183"/>
      <c r="H31" s="183"/>
      <c r="I31" s="183"/>
      <c r="J31" s="183"/>
      <c r="K31" s="1"/>
      <c r="L31" s="1"/>
      <c r="M31" s="1"/>
      <c r="N31" s="1"/>
      <c r="O31" s="1"/>
    </row>
    <row r="32" spans="2:15" ht="15.75" customHeight="1">
      <c r="B32" s="1"/>
      <c r="C32" s="203" t="str">
        <f>'Dados Estatísticos'!B301</f>
        <v>Tabela IV.15</v>
      </c>
      <c r="D32" s="204" t="str">
        <f>'Dados Estatísticos'!C301</f>
        <v>Evolução do número de inscritos (1.ª vez), por área científica e em TIC</v>
      </c>
      <c r="E32" s="183"/>
      <c r="F32" s="183"/>
      <c r="G32" s="183"/>
      <c r="H32" s="183"/>
      <c r="I32" s="183"/>
      <c r="J32" s="1"/>
      <c r="K32" s="1"/>
      <c r="L32" s="1"/>
      <c r="M32" s="1"/>
      <c r="N32" s="1"/>
      <c r="O32" s="1"/>
    </row>
    <row r="33" spans="2:15" ht="15.75" customHeight="1">
      <c r="B33" s="1"/>
      <c r="C33" s="203" t="str">
        <f>'Dados Estatísticos'!B343</f>
        <v>Tabela IV.16</v>
      </c>
      <c r="D33" s="204" t="str">
        <f>'Dados Estatísticos'!C343</f>
        <v>Evolução da distribuição percentual do número de inscritos (1.ª vez) em TIC, por género</v>
      </c>
      <c r="E33" s="183"/>
      <c r="F33" s="183"/>
      <c r="G33" s="183"/>
      <c r="H33" s="183"/>
      <c r="I33" s="183"/>
      <c r="J33" s="183"/>
      <c r="K33" s="1"/>
      <c r="L33" s="1"/>
      <c r="M33" s="1"/>
      <c r="N33" s="1"/>
      <c r="O33" s="1"/>
    </row>
    <row r="34" spans="2:15" ht="15.75" customHeight="1">
      <c r="B34" s="1"/>
      <c r="C34" s="201" t="str">
        <f>'Dados Estatísticos'!B357</f>
        <v>2.4</v>
      </c>
      <c r="D34" s="202" t="str">
        <f>'Dados Estatísticos'!C357</f>
        <v>Evolução do Número de Diplomados no Ensino Superior</v>
      </c>
      <c r="E34" s="184"/>
      <c r="F34" s="184"/>
      <c r="G34" s="184"/>
      <c r="H34" s="184"/>
      <c r="I34" s="1"/>
      <c r="J34" s="1"/>
      <c r="K34" s="1"/>
      <c r="L34" s="1"/>
      <c r="M34" s="1"/>
      <c r="N34" s="1"/>
      <c r="O34" s="1"/>
    </row>
    <row r="35" spans="2:15" ht="15.75" customHeight="1">
      <c r="B35" s="1"/>
      <c r="C35" s="203" t="str">
        <f>'Dados Estatísticos'!B360</f>
        <v>Tabela IV.17</v>
      </c>
      <c r="D35" s="204" t="str">
        <f>'Dados Estatísticos'!C360</f>
        <v>Evolução do total de diplomados e de diplomados em TIC </v>
      </c>
      <c r="E35" s="183"/>
      <c r="F35" s="183"/>
      <c r="G35" s="183"/>
      <c r="H35" s="183"/>
      <c r="I35" s="1"/>
      <c r="J35" s="1"/>
      <c r="K35" s="1"/>
      <c r="L35" s="1"/>
      <c r="M35" s="1"/>
      <c r="N35" s="1"/>
      <c r="O35" s="1"/>
    </row>
    <row r="36" spans="2:15" ht="15.75" customHeight="1">
      <c r="B36" s="1"/>
      <c r="C36" s="203" t="str">
        <f>'Dados Estatísticos'!B374</f>
        <v>Tabela IV.18</v>
      </c>
      <c r="D36" s="204" t="str">
        <f>'Dados Estatísticos'!C374</f>
        <v>Evolução do número de diplomados em TIC, por tipo de estabelecimento </v>
      </c>
      <c r="E36" s="183"/>
      <c r="F36" s="183"/>
      <c r="G36" s="183"/>
      <c r="H36" s="183"/>
      <c r="I36" s="183"/>
      <c r="J36" s="1"/>
      <c r="K36" s="1"/>
      <c r="L36" s="1"/>
      <c r="M36" s="1"/>
      <c r="N36" s="1"/>
      <c r="O36" s="1"/>
    </row>
    <row r="37" spans="2:15" ht="15.75" customHeight="1">
      <c r="B37" s="1"/>
      <c r="C37" s="203" t="str">
        <f>'Dados Estatísticos'!B392</f>
        <v>Tabela IV.19</v>
      </c>
      <c r="D37" s="204" t="str">
        <f>'Dados Estatísticos'!C392</f>
        <v>Evolução do número de diplomados, por área científica e em TIC</v>
      </c>
      <c r="E37" s="183"/>
      <c r="F37" s="183"/>
      <c r="G37" s="183"/>
      <c r="H37" s="183"/>
      <c r="I37" s="183"/>
      <c r="J37" s="1"/>
      <c r="K37" s="1"/>
      <c r="L37" s="1"/>
      <c r="M37" s="1"/>
      <c r="N37" s="1"/>
      <c r="O37" s="1"/>
    </row>
    <row r="38" spans="2:15" ht="15.75" customHeight="1">
      <c r="B38" s="1"/>
      <c r="C38" s="203" t="str">
        <f>'Dados Estatísticos'!B432</f>
        <v>Tabela IV.20</v>
      </c>
      <c r="D38" s="204" t="str">
        <f>'Dados Estatísticos'!C432</f>
        <v>Evolução da distribuição percentual de diplomados em TIC, por género </v>
      </c>
      <c r="E38" s="183"/>
      <c r="F38" s="183"/>
      <c r="G38" s="183"/>
      <c r="H38" s="183"/>
      <c r="I38" s="183"/>
      <c r="J38" s="1"/>
      <c r="K38" s="1"/>
      <c r="L38" s="1"/>
      <c r="M38" s="1"/>
      <c r="N38" s="1"/>
      <c r="O38" s="1"/>
    </row>
    <row r="39" spans="2:15" ht="15.75" customHeight="1">
      <c r="B39" s="1"/>
      <c r="C39" s="203"/>
      <c r="D39" s="204"/>
      <c r="E39" s="183"/>
      <c r="F39" s="183"/>
      <c r="G39" s="183"/>
      <c r="H39" s="183"/>
      <c r="I39" s="183"/>
      <c r="J39" s="1"/>
      <c r="K39" s="1"/>
      <c r="L39" s="1"/>
      <c r="M39" s="1"/>
      <c r="N39" s="1"/>
      <c r="O39" s="1"/>
    </row>
    <row r="40" spans="2:15" ht="15.75" customHeight="1">
      <c r="B40" s="1"/>
      <c r="C40" s="202" t="str">
        <f>'Notas Metodológicas | Siglas'!C4</f>
        <v> NOTAS METODOLÓGICAS</v>
      </c>
      <c r="D40" s="202"/>
      <c r="E40" s="183"/>
      <c r="F40" s="183"/>
      <c r="G40" s="183"/>
      <c r="H40" s="183"/>
      <c r="I40" s="183"/>
      <c r="J40" s="1"/>
      <c r="K40" s="1"/>
      <c r="L40" s="1"/>
      <c r="M40" s="1"/>
      <c r="N40" s="1"/>
      <c r="O40" s="1"/>
    </row>
    <row r="41" spans="2:15" ht="15.75" customHeight="1">
      <c r="B41" s="1"/>
      <c r="C41" s="202" t="str">
        <f>'Notas Metodológicas | Siglas'!C114</f>
        <v> SIGLAS E SINAIS CONVENCIONAIS</v>
      </c>
      <c r="D41" s="202"/>
      <c r="E41" s="184"/>
      <c r="F41" s="183"/>
      <c r="G41" s="183"/>
      <c r="H41" s="183"/>
      <c r="I41" s="183"/>
      <c r="J41" s="1"/>
      <c r="K41" s="1"/>
      <c r="L41" s="1"/>
      <c r="M41" s="1"/>
      <c r="N41" s="1"/>
      <c r="O41" s="1"/>
    </row>
    <row r="42" spans="2:15" ht="12.75" customHeight="1">
      <c r="B42" s="1"/>
      <c r="C42" s="190"/>
      <c r="D42" s="1"/>
      <c r="E42" s="1"/>
      <c r="F42" s="1"/>
      <c r="G42" s="1"/>
      <c r="H42" s="1"/>
      <c r="I42" s="1"/>
      <c r="J42" s="1"/>
      <c r="K42" s="1"/>
      <c r="L42" s="1"/>
      <c r="M42" s="1"/>
      <c r="N42" s="1"/>
      <c r="O42" s="1"/>
    </row>
    <row r="43" ht="12.75" customHeight="1">
      <c r="C43" s="3"/>
    </row>
    <row r="44" ht="12.75" customHeight="1">
      <c r="C44" s="3"/>
    </row>
    <row r="45" ht="12.75" customHeight="1">
      <c r="C45" s="3"/>
    </row>
    <row r="46" ht="12.75" customHeight="1">
      <c r="C46" s="3"/>
    </row>
    <row r="47" ht="12.75" customHeight="1">
      <c r="C47" s="3"/>
    </row>
    <row r="48" ht="12.75" customHeight="1">
      <c r="C48" s="3"/>
    </row>
    <row r="49" ht="12.75" customHeight="1">
      <c r="C49" s="3"/>
    </row>
    <row r="50" ht="12.75" customHeight="1">
      <c r="C50" s="3"/>
    </row>
    <row r="51" ht="12.75" customHeight="1">
      <c r="C51" s="3"/>
    </row>
    <row r="52" ht="12.75" customHeight="1">
      <c r="C52" s="3"/>
    </row>
    <row r="53" ht="12.75" customHeight="1">
      <c r="C53" s="3"/>
    </row>
    <row r="54" ht="12.75" customHeight="1">
      <c r="C54" s="3"/>
    </row>
    <row r="55" ht="12.75" customHeight="1">
      <c r="C55" s="3"/>
    </row>
  </sheetData>
  <sheetProtection/>
  <hyperlinks>
    <hyperlink ref="D13:E13" location="TP_SC1" display="TP_SC1"/>
    <hyperlink ref="D14:I14" location="TP_1" display="TP_1"/>
    <hyperlink ref="D15:M15" location="TP_2" display="TP_2"/>
    <hyperlink ref="D16:N16" location="TP_3" display="TP_3"/>
    <hyperlink ref="D17:J17" location="TP_4" display="TP_4"/>
    <hyperlink ref="D18:I18" location="TP_5" display="TP_5"/>
    <hyperlink ref="D19:I19" location="TP_6" display="TP_6"/>
    <hyperlink ref="D20:G20" location="TP_10" display="TP_10"/>
    <hyperlink ref="D21:G21" location="TP_SC2" display="TP_SC2"/>
    <hyperlink ref="D22:G22" location="TP_SC2.1" display="TP_SC2.1"/>
    <hyperlink ref="D23:L23" location="TP_12" display="TP_12"/>
    <hyperlink ref="D24:L24" location="TP_13" display="TP_13"/>
    <hyperlink ref="D25:G25" location="TP_2.2" display="TP_2.2"/>
    <hyperlink ref="D26:G26" location="TP_14" display="TP_14"/>
    <hyperlink ref="D27:I27" location="TP_15" display="TP_15"/>
    <hyperlink ref="D28:H28" location="TP_16" display="TP_16"/>
    <hyperlink ref="D29:H29" location="TP_SC2.3" display="TP_SC2.3"/>
    <hyperlink ref="D30:I30" location="TP_17" display="TP_17"/>
    <hyperlink ref="D31:J31" location="TP_18" display="TP_18"/>
    <hyperlink ref="D32:I32" location="TP_19" display="TP_19"/>
    <hyperlink ref="D33:J33" location="TP_20" display="TP_20"/>
    <hyperlink ref="D34:H34" location="TP_SC2.4" display="TP_SC2.4"/>
    <hyperlink ref="D35:H35" location="TP_21" display="TP_21"/>
    <hyperlink ref="D36:I36" location="TP_22" display="TP_22"/>
    <hyperlink ref="D37:I37" location="TP_23" display="TP_23"/>
    <hyperlink ref="D38:I38" location="TP_24" display="TP_24"/>
    <hyperlink ref="C40:D40" location="TP_NM" display="TP_NM"/>
    <hyperlink ref="C41:E41" location="TP_SIG" display="TP_SIG"/>
  </hyperlinks>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90713A"/>
  </sheetPr>
  <dimension ref="B3:IV442"/>
  <sheetViews>
    <sheetView showGridLines="0" tabSelected="1" zoomScaleSheetLayoutView="86" zoomScalePageLayoutView="0" workbookViewId="0" topLeftCell="A1">
      <selection activeCell="A1" sqref="A1"/>
    </sheetView>
  </sheetViews>
  <sheetFormatPr defaultColWidth="8.8515625" defaultRowHeight="12.75" customHeight="1"/>
  <cols>
    <col min="1" max="1" width="5.7109375" style="5" customWidth="1"/>
    <col min="2" max="2" width="14.140625" style="428" customWidth="1"/>
    <col min="3" max="3" width="8.28125" style="5" customWidth="1"/>
    <col min="4" max="4" width="45.140625" style="5" customWidth="1"/>
    <col min="5" max="16" width="12.28125" style="5" bestFit="1" customWidth="1"/>
    <col min="17" max="28" width="9.28125" style="5" customWidth="1"/>
    <col min="29" max="33" width="10.28125" style="5" customWidth="1"/>
    <col min="34" max="16384" width="8.8515625" style="5" customWidth="1"/>
  </cols>
  <sheetData>
    <row r="3" spans="2:11" ht="12.75" customHeight="1">
      <c r="B3" s="443" t="s">
        <v>149</v>
      </c>
      <c r="C3" s="4"/>
      <c r="D3" s="4"/>
      <c r="E3" s="4"/>
      <c r="F3" s="4"/>
      <c r="G3" s="4"/>
      <c r="H3" s="4"/>
      <c r="I3" s="10"/>
      <c r="J3" s="4"/>
      <c r="K3" s="4"/>
    </row>
    <row r="4" spans="2:10" ht="12.75" customHeight="1">
      <c r="B4" s="420"/>
      <c r="C4" s="6"/>
      <c r="D4" s="6"/>
      <c r="E4" s="6"/>
      <c r="F4" s="6"/>
      <c r="G4" s="6"/>
      <c r="H4" s="6"/>
      <c r="I4" s="13"/>
      <c r="J4" s="6"/>
    </row>
    <row r="5" spans="2:12" ht="12.75" customHeight="1">
      <c r="B5" s="421"/>
      <c r="I5" s="7"/>
      <c r="J5" s="8"/>
      <c r="K5" s="8"/>
      <c r="L5" s="8"/>
    </row>
    <row r="6" spans="2:12" s="8" customFormat="1" ht="12.75" customHeight="1">
      <c r="B6" s="422" t="s">
        <v>152</v>
      </c>
      <c r="C6" s="9" t="s">
        <v>153</v>
      </c>
      <c r="D6" s="10"/>
      <c r="E6" s="10"/>
      <c r="F6" s="10"/>
      <c r="G6" s="10"/>
      <c r="H6" s="10"/>
      <c r="I6" s="10"/>
      <c r="J6" s="10"/>
      <c r="K6" s="10"/>
      <c r="L6" s="7"/>
    </row>
    <row r="7" spans="2:256" ht="12.75" customHeight="1">
      <c r="B7" s="423"/>
      <c r="C7" s="7"/>
      <c r="D7" s="8"/>
      <c r="E7" s="8"/>
      <c r="F7" s="8"/>
      <c r="G7" s="8"/>
      <c r="H7" s="8"/>
      <c r="I7" s="8"/>
      <c r="J7" s="8"/>
      <c r="K7" s="8"/>
      <c r="L7" s="7"/>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2:13" s="8" customFormat="1" ht="12.75" customHeight="1">
      <c r="B8" s="424" t="s">
        <v>154</v>
      </c>
      <c r="C8" s="11" t="s">
        <v>40</v>
      </c>
      <c r="D8" s="12"/>
      <c r="E8" s="12"/>
      <c r="F8" s="12"/>
      <c r="G8" s="12"/>
      <c r="H8" s="13"/>
      <c r="I8" s="13"/>
      <c r="J8" s="13"/>
      <c r="K8" s="13"/>
      <c r="L8" s="14"/>
      <c r="M8" s="13"/>
    </row>
    <row r="9" spans="2:13" s="8" customFormat="1" ht="12.75" customHeight="1">
      <c r="B9" s="425"/>
      <c r="C9" s="341" t="s">
        <v>270</v>
      </c>
      <c r="D9" s="12"/>
      <c r="E9" s="12"/>
      <c r="F9" s="12"/>
      <c r="G9" s="12"/>
      <c r="H9" s="13"/>
      <c r="I9" s="13"/>
      <c r="J9" s="13"/>
      <c r="K9" s="13"/>
      <c r="L9" s="14"/>
      <c r="M9" s="13"/>
    </row>
    <row r="10" spans="2:15" s="8" customFormat="1" ht="12.75" customHeight="1">
      <c r="B10" s="425"/>
      <c r="C10" s="47"/>
      <c r="D10" s="38"/>
      <c r="E10" s="38"/>
      <c r="F10" s="38"/>
      <c r="G10" s="38"/>
      <c r="H10" s="13"/>
      <c r="I10" s="13"/>
      <c r="J10" s="13"/>
      <c r="K10" s="13"/>
      <c r="L10" s="478"/>
      <c r="M10" s="478"/>
      <c r="N10" s="478"/>
      <c r="O10" s="478"/>
    </row>
    <row r="11" spans="2:15" s="8" customFormat="1" ht="12.75" customHeight="1">
      <c r="B11" s="425"/>
      <c r="C11" s="358"/>
      <c r="D11" s="359"/>
      <c r="E11" s="390" t="s">
        <v>156</v>
      </c>
      <c r="F11" s="390" t="s">
        <v>157</v>
      </c>
      <c r="G11" s="390" t="s">
        <v>140</v>
      </c>
      <c r="H11" s="390" t="s">
        <v>146</v>
      </c>
      <c r="I11" s="390" t="s">
        <v>185</v>
      </c>
      <c r="J11" s="391" t="s">
        <v>256</v>
      </c>
      <c r="K11" s="14"/>
      <c r="L11" s="478"/>
      <c r="M11" s="478"/>
      <c r="N11" s="478"/>
      <c r="O11" s="478"/>
    </row>
    <row r="12" spans="2:15" s="8" customFormat="1" ht="12.75" customHeight="1">
      <c r="B12" s="425"/>
      <c r="C12" s="17"/>
      <c r="D12" s="18"/>
      <c r="E12" s="19"/>
      <c r="F12" s="19"/>
      <c r="G12" s="19"/>
      <c r="H12" s="19"/>
      <c r="I12" s="19"/>
      <c r="J12" s="207"/>
      <c r="K12" s="14"/>
      <c r="L12" s="478"/>
      <c r="M12" s="478"/>
      <c r="N12" s="478"/>
      <c r="O12" s="478"/>
    </row>
    <row r="13" spans="2:11" s="8" customFormat="1" ht="12.75" customHeight="1">
      <c r="B13" s="425"/>
      <c r="C13" s="266" t="s">
        <v>151</v>
      </c>
      <c r="D13" s="267"/>
      <c r="E13" s="269">
        <v>1372680</v>
      </c>
      <c r="F13" s="269">
        <v>1329977</v>
      </c>
      <c r="G13" s="269">
        <v>1325528</v>
      </c>
      <c r="H13" s="269">
        <v>1348515</v>
      </c>
      <c r="I13" s="269">
        <v>1354534</v>
      </c>
      <c r="J13" s="316">
        <f>J15+J21</f>
        <v>1526118</v>
      </c>
      <c r="K13" s="14"/>
    </row>
    <row r="14" spans="2:11" s="8" customFormat="1" ht="12.75" customHeight="1">
      <c r="B14" s="425"/>
      <c r="C14" s="17"/>
      <c r="D14" s="18"/>
      <c r="E14" s="19"/>
      <c r="F14" s="19"/>
      <c r="G14" s="19"/>
      <c r="H14" s="19"/>
      <c r="I14" s="19"/>
      <c r="J14" s="317"/>
      <c r="K14" s="14"/>
    </row>
    <row r="15" spans="2:11" s="8" customFormat="1" ht="12.75" customHeight="1">
      <c r="B15" s="425"/>
      <c r="C15" s="20" t="s">
        <v>150</v>
      </c>
      <c r="D15" s="21"/>
      <c r="E15" s="22">
        <v>1202229</v>
      </c>
      <c r="F15" s="22">
        <v>1157602</v>
      </c>
      <c r="G15" s="22">
        <v>1150805</v>
      </c>
      <c r="H15" s="58">
        <v>1167538</v>
      </c>
      <c r="I15" s="58">
        <v>1170301</v>
      </c>
      <c r="J15" s="23">
        <f>SUM(J16:J19)</f>
        <v>1280794</v>
      </c>
      <c r="K15" s="14"/>
    </row>
    <row r="16" spans="2:12" s="8" customFormat="1" ht="12.75" customHeight="1">
      <c r="B16" s="425"/>
      <c r="C16" s="24"/>
      <c r="D16" s="27" t="s">
        <v>137</v>
      </c>
      <c r="E16" s="26">
        <v>425477</v>
      </c>
      <c r="F16" s="26">
        <v>415564</v>
      </c>
      <c r="G16" s="26">
        <v>417204</v>
      </c>
      <c r="H16" s="57">
        <v>419925</v>
      </c>
      <c r="I16" s="57">
        <v>418988</v>
      </c>
      <c r="J16" s="305">
        <v>408923</v>
      </c>
      <c r="K16" s="14"/>
      <c r="L16" s="13"/>
    </row>
    <row r="17" spans="2:12" s="71" customFormat="1" ht="12.75" customHeight="1">
      <c r="B17" s="429"/>
      <c r="C17" s="24"/>
      <c r="D17" s="27" t="s">
        <v>147</v>
      </c>
      <c r="E17" s="26">
        <v>220384</v>
      </c>
      <c r="F17" s="26">
        <v>215994</v>
      </c>
      <c r="G17" s="26">
        <v>209983</v>
      </c>
      <c r="H17" s="57">
        <v>208819</v>
      </c>
      <c r="I17" s="57">
        <v>213673</v>
      </c>
      <c r="J17" s="305">
        <v>220337</v>
      </c>
      <c r="K17" s="145"/>
      <c r="L17" s="146"/>
    </row>
    <row r="18" spans="2:12" s="8" customFormat="1" ht="12.75" customHeight="1">
      <c r="B18" s="425"/>
      <c r="C18" s="24"/>
      <c r="D18" s="27" t="s">
        <v>148</v>
      </c>
      <c r="E18" s="26">
        <v>311615</v>
      </c>
      <c r="F18" s="26">
        <v>298824</v>
      </c>
      <c r="G18" s="26">
        <v>313851</v>
      </c>
      <c r="H18" s="57">
        <v>319231</v>
      </c>
      <c r="I18" s="57">
        <v>315343</v>
      </c>
      <c r="J18" s="305">
        <v>403237</v>
      </c>
      <c r="K18" s="14"/>
      <c r="L18" s="13"/>
    </row>
    <row r="19" spans="2:12" s="71" customFormat="1" ht="12.75" customHeight="1">
      <c r="B19" s="429"/>
      <c r="C19" s="24"/>
      <c r="D19" s="27" t="s">
        <v>138</v>
      </c>
      <c r="E19" s="26">
        <v>244753</v>
      </c>
      <c r="F19" s="26">
        <v>227220</v>
      </c>
      <c r="G19" s="26">
        <v>209767</v>
      </c>
      <c r="H19" s="57">
        <v>219563</v>
      </c>
      <c r="I19" s="57">
        <v>222297</v>
      </c>
      <c r="J19" s="305">
        <v>248297</v>
      </c>
      <c r="K19" s="145"/>
      <c r="L19" s="146"/>
    </row>
    <row r="20" spans="2:12" s="71" customFormat="1" ht="12.75" customHeight="1">
      <c r="B20" s="429"/>
      <c r="C20" s="24"/>
      <c r="D20" s="27"/>
      <c r="E20" s="26"/>
      <c r="F20" s="26"/>
      <c r="G20" s="26"/>
      <c r="H20" s="57"/>
      <c r="I20" s="57"/>
      <c r="J20" s="305"/>
      <c r="K20" s="145"/>
      <c r="L20" s="146"/>
    </row>
    <row r="21" spans="2:12" s="8" customFormat="1" ht="12.75" customHeight="1">
      <c r="B21" s="425"/>
      <c r="C21" s="20" t="s">
        <v>139</v>
      </c>
      <c r="D21" s="21"/>
      <c r="E21" s="22">
        <v>170451</v>
      </c>
      <c r="F21" s="22">
        <v>172375</v>
      </c>
      <c r="G21" s="22">
        <v>174723</v>
      </c>
      <c r="H21" s="58">
        <v>180977</v>
      </c>
      <c r="I21" s="58">
        <v>184233</v>
      </c>
      <c r="J21" s="23">
        <f>SUM(J22:J25)</f>
        <v>245324</v>
      </c>
      <c r="K21" s="14"/>
      <c r="L21" s="13"/>
    </row>
    <row r="22" spans="2:12" s="8" customFormat="1" ht="12.75" customHeight="1">
      <c r="B22" s="425"/>
      <c r="C22" s="28"/>
      <c r="D22" s="27" t="s">
        <v>137</v>
      </c>
      <c r="E22" s="26">
        <v>47924</v>
      </c>
      <c r="F22" s="26">
        <v>46152</v>
      </c>
      <c r="G22" s="26">
        <v>47590</v>
      </c>
      <c r="H22" s="57">
        <v>49089</v>
      </c>
      <c r="I22" s="57">
        <v>49113</v>
      </c>
      <c r="J22" s="305">
        <v>50900</v>
      </c>
      <c r="K22" s="14"/>
      <c r="L22" s="13"/>
    </row>
    <row r="23" spans="2:12" s="71" customFormat="1" ht="12.75" customHeight="1">
      <c r="B23" s="429"/>
      <c r="C23" s="28"/>
      <c r="D23" s="27" t="s">
        <v>147</v>
      </c>
      <c r="E23" s="26">
        <v>28139</v>
      </c>
      <c r="F23" s="26">
        <v>28207</v>
      </c>
      <c r="G23" s="26">
        <v>28972</v>
      </c>
      <c r="H23" s="57">
        <v>29232</v>
      </c>
      <c r="I23" s="57">
        <v>29022</v>
      </c>
      <c r="J23" s="305">
        <v>35010</v>
      </c>
      <c r="K23" s="145"/>
      <c r="L23" s="146"/>
    </row>
    <row r="24" spans="2:12" s="8" customFormat="1" ht="12.75" customHeight="1">
      <c r="B24" s="425"/>
      <c r="C24" s="28"/>
      <c r="D24" s="27" t="s">
        <v>148</v>
      </c>
      <c r="E24" s="26">
        <v>38918</v>
      </c>
      <c r="F24" s="26">
        <v>41760</v>
      </c>
      <c r="G24" s="26">
        <v>44009</v>
      </c>
      <c r="H24" s="57">
        <v>45311</v>
      </c>
      <c r="I24" s="57">
        <v>45950</v>
      </c>
      <c r="J24" s="305">
        <v>96973</v>
      </c>
      <c r="K24" s="14"/>
      <c r="L24" s="13"/>
    </row>
    <row r="25" spans="2:12" s="71" customFormat="1" ht="12.75" customHeight="1">
      <c r="B25" s="429"/>
      <c r="C25" s="28"/>
      <c r="D25" s="27" t="s">
        <v>138</v>
      </c>
      <c r="E25" s="26">
        <v>55470</v>
      </c>
      <c r="F25" s="26">
        <v>56256</v>
      </c>
      <c r="G25" s="26">
        <v>54152</v>
      </c>
      <c r="H25" s="57">
        <v>57345</v>
      </c>
      <c r="I25" s="57">
        <v>60148</v>
      </c>
      <c r="J25" s="305">
        <v>62441</v>
      </c>
      <c r="K25" s="145"/>
      <c r="L25" s="146"/>
    </row>
    <row r="26" spans="2:12" s="8" customFormat="1" ht="12.75" customHeight="1">
      <c r="B26" s="425"/>
      <c r="C26" s="29"/>
      <c r="D26" s="30"/>
      <c r="E26" s="31"/>
      <c r="F26" s="31"/>
      <c r="G26" s="31"/>
      <c r="H26" s="31"/>
      <c r="I26" s="31"/>
      <c r="J26" s="32"/>
      <c r="K26" s="14"/>
      <c r="L26" s="13"/>
    </row>
    <row r="27" spans="2:13" s="8" customFormat="1" ht="12.75" customHeight="1">
      <c r="B27" s="425"/>
      <c r="C27" s="15"/>
      <c r="D27" s="15"/>
      <c r="E27" s="15"/>
      <c r="F27" s="15"/>
      <c r="G27" s="15"/>
      <c r="H27" s="15"/>
      <c r="I27" s="13"/>
      <c r="J27" s="13"/>
      <c r="K27" s="13"/>
      <c r="L27" s="14"/>
      <c r="M27" s="13"/>
    </row>
    <row r="28" spans="2:13" s="8" customFormat="1" ht="12.75" customHeight="1">
      <c r="B28" s="425"/>
      <c r="C28" s="322" t="s">
        <v>165</v>
      </c>
      <c r="D28" s="15"/>
      <c r="E28" s="15"/>
      <c r="F28" s="15"/>
      <c r="G28" s="15"/>
      <c r="H28" s="15"/>
      <c r="I28" s="13"/>
      <c r="J28" s="13"/>
      <c r="K28" s="13"/>
      <c r="L28" s="14"/>
      <c r="M28" s="13"/>
    </row>
    <row r="29" spans="2:12" s="8" customFormat="1" ht="12.75" customHeight="1">
      <c r="B29" s="425"/>
      <c r="D29" s="15"/>
      <c r="I29" s="13"/>
      <c r="J29" s="13"/>
      <c r="K29" s="13"/>
      <c r="L29" s="14"/>
    </row>
    <row r="30" spans="2:12" s="8" customFormat="1" ht="12.75" customHeight="1">
      <c r="B30" s="425"/>
      <c r="D30" s="15"/>
      <c r="I30" s="13"/>
      <c r="J30" s="13"/>
      <c r="K30" s="13"/>
      <c r="L30" s="14"/>
    </row>
    <row r="31" spans="2:12" s="8" customFormat="1" ht="12.75" customHeight="1">
      <c r="B31" s="425"/>
      <c r="C31" s="15"/>
      <c r="D31" s="15"/>
      <c r="I31" s="13"/>
      <c r="J31" s="13"/>
      <c r="K31" s="13"/>
      <c r="L31" s="14"/>
    </row>
    <row r="32" spans="2:18" s="8" customFormat="1" ht="12.75" customHeight="1">
      <c r="B32" s="424" t="s">
        <v>141</v>
      </c>
      <c r="C32" s="77" t="s">
        <v>41</v>
      </c>
      <c r="D32" s="55"/>
      <c r="E32" s="55"/>
      <c r="F32" s="55"/>
      <c r="G32" s="55"/>
      <c r="H32" s="34"/>
      <c r="I32" s="13"/>
      <c r="J32" s="13"/>
      <c r="K32" s="13"/>
      <c r="L32" s="14"/>
      <c r="M32" s="13"/>
      <c r="N32" s="478"/>
      <c r="O32" s="478"/>
      <c r="P32" s="478"/>
      <c r="Q32" s="478"/>
      <c r="R32" s="478"/>
    </row>
    <row r="33" spans="2:18" s="8" customFormat="1" ht="12.75" customHeight="1">
      <c r="B33" s="425"/>
      <c r="C33" s="341" t="s">
        <v>269</v>
      </c>
      <c r="D33" s="12"/>
      <c r="E33" s="12"/>
      <c r="F33" s="12"/>
      <c r="G33" s="38"/>
      <c r="H33" s="13"/>
      <c r="I33" s="13"/>
      <c r="J33" s="13"/>
      <c r="K33" s="13"/>
      <c r="L33" s="14"/>
      <c r="M33" s="13"/>
      <c r="N33" s="478"/>
      <c r="O33" s="478"/>
      <c r="P33" s="478"/>
      <c r="Q33" s="478"/>
      <c r="R33" s="478"/>
    </row>
    <row r="34" spans="2:18" s="8" customFormat="1" ht="12.75" customHeight="1">
      <c r="B34" s="425"/>
      <c r="C34" s="47"/>
      <c r="D34" s="38"/>
      <c r="E34" s="38"/>
      <c r="F34" s="38"/>
      <c r="G34" s="38"/>
      <c r="H34" s="13"/>
      <c r="I34" s="13"/>
      <c r="J34" s="13"/>
      <c r="K34" s="13"/>
      <c r="L34" s="14"/>
      <c r="M34" s="13"/>
      <c r="N34" s="478"/>
      <c r="O34" s="478"/>
      <c r="P34" s="478"/>
      <c r="Q34" s="478"/>
      <c r="R34" s="478"/>
    </row>
    <row r="35" spans="2:16" s="336" customFormat="1" ht="12.75" customHeight="1">
      <c r="B35" s="438"/>
      <c r="C35" s="354"/>
      <c r="D35" s="355"/>
      <c r="E35" s="532" t="s">
        <v>142</v>
      </c>
      <c r="F35" s="533"/>
      <c r="G35" s="533"/>
      <c r="H35" s="533"/>
      <c r="I35" s="533"/>
      <c r="J35" s="534"/>
      <c r="K35" s="532" t="s">
        <v>143</v>
      </c>
      <c r="L35" s="533"/>
      <c r="M35" s="533"/>
      <c r="N35" s="533"/>
      <c r="O35" s="533"/>
      <c r="P35" s="535"/>
    </row>
    <row r="36" spans="2:16" s="336" customFormat="1" ht="12.75" customHeight="1">
      <c r="B36" s="438"/>
      <c r="C36" s="356"/>
      <c r="D36" s="357"/>
      <c r="E36" s="396" t="s">
        <v>156</v>
      </c>
      <c r="F36" s="397" t="s">
        <v>157</v>
      </c>
      <c r="G36" s="397" t="s">
        <v>140</v>
      </c>
      <c r="H36" s="397" t="s">
        <v>146</v>
      </c>
      <c r="I36" s="397" t="s">
        <v>185</v>
      </c>
      <c r="J36" s="397" t="s">
        <v>256</v>
      </c>
      <c r="K36" s="397" t="s">
        <v>156</v>
      </c>
      <c r="L36" s="397" t="s">
        <v>157</v>
      </c>
      <c r="M36" s="397" t="s">
        <v>140</v>
      </c>
      <c r="N36" s="392" t="s">
        <v>146</v>
      </c>
      <c r="O36" s="397" t="s">
        <v>185</v>
      </c>
      <c r="P36" s="393" t="s">
        <v>256</v>
      </c>
    </row>
    <row r="37" spans="3:16" ht="12.75" customHeight="1">
      <c r="C37" s="120"/>
      <c r="D37" s="34"/>
      <c r="E37" s="34"/>
      <c r="F37" s="34"/>
      <c r="G37" s="34"/>
      <c r="H37" s="34"/>
      <c r="I37" s="34"/>
      <c r="J37" s="385"/>
      <c r="K37" s="34"/>
      <c r="L37" s="34"/>
      <c r="M37" s="34"/>
      <c r="N37" s="34"/>
      <c r="O37" s="34"/>
      <c r="P37" s="208"/>
    </row>
    <row r="38" spans="2:16" s="8" customFormat="1" ht="12.75" customHeight="1">
      <c r="B38" s="425"/>
      <c r="C38" s="266" t="s">
        <v>151</v>
      </c>
      <c r="D38" s="270"/>
      <c r="E38" s="269">
        <v>79407</v>
      </c>
      <c r="F38" s="269">
        <v>113921</v>
      </c>
      <c r="G38" s="269">
        <v>125756</v>
      </c>
      <c r="H38" s="269">
        <v>141510</v>
      </c>
      <c r="I38" s="269">
        <v>205489</v>
      </c>
      <c r="J38" s="316">
        <f>J40+J46</f>
        <v>650272</v>
      </c>
      <c r="K38" s="271">
        <v>40573</v>
      </c>
      <c r="L38" s="271">
        <v>82780</v>
      </c>
      <c r="M38" s="271">
        <v>94644</v>
      </c>
      <c r="N38" s="271">
        <v>115273</v>
      </c>
      <c r="O38" s="271">
        <v>152418</v>
      </c>
      <c r="P38" s="316">
        <f>P40+P46</f>
        <v>591138</v>
      </c>
    </row>
    <row r="39" spans="2:16" s="8" customFormat="1" ht="12.75" customHeight="1">
      <c r="B39" s="425"/>
      <c r="C39" s="20"/>
      <c r="D39" s="21"/>
      <c r="E39" s="22"/>
      <c r="F39" s="22"/>
      <c r="G39" s="22"/>
      <c r="H39" s="22"/>
      <c r="I39" s="22"/>
      <c r="J39" s="386"/>
      <c r="K39" s="22"/>
      <c r="L39" s="22"/>
      <c r="M39" s="22"/>
      <c r="N39" s="22"/>
      <c r="O39" s="22"/>
      <c r="P39" s="35"/>
    </row>
    <row r="40" spans="2:16" s="8" customFormat="1" ht="12.75" customHeight="1">
      <c r="B40" s="425"/>
      <c r="C40" s="20" t="s">
        <v>150</v>
      </c>
      <c r="D40" s="21"/>
      <c r="E40" s="22">
        <v>63084</v>
      </c>
      <c r="F40" s="22">
        <v>90389</v>
      </c>
      <c r="G40" s="22">
        <v>100273</v>
      </c>
      <c r="H40" s="58">
        <v>113803</v>
      </c>
      <c r="I40" s="58">
        <v>170618</v>
      </c>
      <c r="J40" s="318">
        <f>SUM(J41:J44)</f>
        <v>577305</v>
      </c>
      <c r="K40" s="22">
        <v>30911</v>
      </c>
      <c r="L40" s="22">
        <v>63694</v>
      </c>
      <c r="M40" s="22">
        <v>73251</v>
      </c>
      <c r="N40" s="58">
        <v>91355</v>
      </c>
      <c r="O40" s="58">
        <v>122532</v>
      </c>
      <c r="P40" s="318">
        <f>SUM(P41:P44)</f>
        <v>523171</v>
      </c>
    </row>
    <row r="41" spans="2:16" s="8" customFormat="1" ht="12.75" customHeight="1">
      <c r="B41" s="425"/>
      <c r="C41" s="24"/>
      <c r="D41" s="53" t="s">
        <v>137</v>
      </c>
      <c r="E41" s="36">
        <v>15906</v>
      </c>
      <c r="F41" s="36">
        <v>18175</v>
      </c>
      <c r="G41" s="36">
        <v>26160</v>
      </c>
      <c r="H41" s="70">
        <v>27837</v>
      </c>
      <c r="I41" s="70">
        <v>41362</v>
      </c>
      <c r="J41" s="387">
        <v>386254</v>
      </c>
      <c r="K41" s="36">
        <v>8132</v>
      </c>
      <c r="L41" s="36">
        <v>10828</v>
      </c>
      <c r="M41" s="36">
        <v>15731</v>
      </c>
      <c r="N41" s="70">
        <v>18774</v>
      </c>
      <c r="O41" s="70">
        <v>29084</v>
      </c>
      <c r="P41" s="315">
        <v>374787</v>
      </c>
    </row>
    <row r="42" spans="2:16" s="71" customFormat="1" ht="12.75" customHeight="1">
      <c r="B42" s="429"/>
      <c r="C42" s="24"/>
      <c r="D42" s="53" t="s">
        <v>147</v>
      </c>
      <c r="E42" s="36">
        <v>11267</v>
      </c>
      <c r="F42" s="36">
        <v>18759</v>
      </c>
      <c r="G42" s="36">
        <v>19296</v>
      </c>
      <c r="H42" s="70">
        <v>23092</v>
      </c>
      <c r="I42" s="70">
        <v>36425</v>
      </c>
      <c r="J42" s="387">
        <v>54828</v>
      </c>
      <c r="K42" s="36">
        <v>5710</v>
      </c>
      <c r="L42" s="36">
        <v>13812</v>
      </c>
      <c r="M42" s="36">
        <v>15149</v>
      </c>
      <c r="N42" s="70">
        <v>19621</v>
      </c>
      <c r="O42" s="70">
        <v>25400</v>
      </c>
      <c r="P42" s="315">
        <v>40873</v>
      </c>
    </row>
    <row r="43" spans="2:16" s="8" customFormat="1" ht="12.75" customHeight="1">
      <c r="B43" s="425"/>
      <c r="C43" s="24"/>
      <c r="D43" s="53" t="s">
        <v>148</v>
      </c>
      <c r="E43" s="36">
        <v>17713</v>
      </c>
      <c r="F43" s="36">
        <v>27918</v>
      </c>
      <c r="G43" s="36">
        <v>30530</v>
      </c>
      <c r="H43" s="70">
        <v>35707</v>
      </c>
      <c r="I43" s="70">
        <v>54066</v>
      </c>
      <c r="J43" s="387">
        <v>78701</v>
      </c>
      <c r="K43" s="36">
        <v>8633</v>
      </c>
      <c r="L43" s="36">
        <v>20436</v>
      </c>
      <c r="M43" s="36">
        <v>23601</v>
      </c>
      <c r="N43" s="70">
        <v>30107</v>
      </c>
      <c r="O43" s="70">
        <v>38631</v>
      </c>
      <c r="P43" s="315">
        <v>60425</v>
      </c>
    </row>
    <row r="44" spans="2:16" s="71" customFormat="1" ht="12.75" customHeight="1">
      <c r="B44" s="429"/>
      <c r="C44" s="24"/>
      <c r="D44" s="27" t="s">
        <v>138</v>
      </c>
      <c r="E44" s="26">
        <v>18198</v>
      </c>
      <c r="F44" s="26">
        <v>25537</v>
      </c>
      <c r="G44" s="26">
        <v>24287</v>
      </c>
      <c r="H44" s="57">
        <v>27167</v>
      </c>
      <c r="I44" s="57">
        <v>38765</v>
      </c>
      <c r="J44" s="388">
        <v>57522</v>
      </c>
      <c r="K44" s="26">
        <v>8436</v>
      </c>
      <c r="L44" s="26">
        <v>18618</v>
      </c>
      <c r="M44" s="26">
        <v>18770</v>
      </c>
      <c r="N44" s="57">
        <v>22853</v>
      </c>
      <c r="O44" s="57">
        <v>29417</v>
      </c>
      <c r="P44" s="305">
        <v>47086</v>
      </c>
    </row>
    <row r="45" spans="2:16" s="8" customFormat="1" ht="12.75" customHeight="1">
      <c r="B45" s="425"/>
      <c r="C45" s="20"/>
      <c r="D45" s="27"/>
      <c r="E45" s="22"/>
      <c r="F45" s="22"/>
      <c r="G45" s="22"/>
      <c r="H45" s="58"/>
      <c r="I45" s="58"/>
      <c r="J45" s="318"/>
      <c r="K45" s="22"/>
      <c r="L45" s="22"/>
      <c r="M45" s="22"/>
      <c r="N45" s="58"/>
      <c r="O45" s="58"/>
      <c r="P45" s="23"/>
    </row>
    <row r="46" spans="2:16" s="8" customFormat="1" ht="12.75" customHeight="1">
      <c r="B46" s="425"/>
      <c r="C46" s="20" t="s">
        <v>139</v>
      </c>
      <c r="D46" s="21"/>
      <c r="E46" s="22">
        <v>16323</v>
      </c>
      <c r="F46" s="22">
        <v>23532</v>
      </c>
      <c r="G46" s="22">
        <v>25483</v>
      </c>
      <c r="H46" s="58">
        <v>27707</v>
      </c>
      <c r="I46" s="58">
        <v>34871</v>
      </c>
      <c r="J46" s="318">
        <f>SUM(J47:J50)</f>
        <v>72967</v>
      </c>
      <c r="K46" s="22">
        <v>9662</v>
      </c>
      <c r="L46" s="22">
        <v>19086</v>
      </c>
      <c r="M46" s="22">
        <v>21393</v>
      </c>
      <c r="N46" s="58">
        <v>23918</v>
      </c>
      <c r="O46" s="58">
        <v>29886</v>
      </c>
      <c r="P46" s="318">
        <f>SUM(P47:P50)</f>
        <v>67967</v>
      </c>
    </row>
    <row r="47" spans="2:16" s="8" customFormat="1" ht="12.75" customHeight="1">
      <c r="B47" s="425"/>
      <c r="C47" s="28"/>
      <c r="D47" s="59" t="s">
        <v>137</v>
      </c>
      <c r="E47" s="26">
        <v>3015</v>
      </c>
      <c r="F47" s="26">
        <v>4692</v>
      </c>
      <c r="G47" s="26">
        <v>5034</v>
      </c>
      <c r="H47" s="57">
        <v>5828</v>
      </c>
      <c r="I47" s="57">
        <v>7504</v>
      </c>
      <c r="J47" s="388">
        <v>42697</v>
      </c>
      <c r="K47" s="26">
        <v>1206</v>
      </c>
      <c r="L47" s="26">
        <v>3066</v>
      </c>
      <c r="M47" s="26">
        <v>3448</v>
      </c>
      <c r="N47" s="57">
        <v>4206</v>
      </c>
      <c r="O47" s="57">
        <v>5505</v>
      </c>
      <c r="P47" s="305">
        <v>40645</v>
      </c>
    </row>
    <row r="48" spans="2:16" s="71" customFormat="1" ht="12.75" customHeight="1">
      <c r="B48" s="429"/>
      <c r="C48" s="28"/>
      <c r="D48" s="59" t="s">
        <v>147</v>
      </c>
      <c r="E48" s="26">
        <v>1745</v>
      </c>
      <c r="F48" s="26">
        <v>2735</v>
      </c>
      <c r="G48" s="26">
        <v>3008</v>
      </c>
      <c r="H48" s="57">
        <v>3238</v>
      </c>
      <c r="I48" s="57">
        <v>3589</v>
      </c>
      <c r="J48" s="388">
        <v>3976</v>
      </c>
      <c r="K48" s="26">
        <v>944</v>
      </c>
      <c r="L48" s="26">
        <v>2165</v>
      </c>
      <c r="M48" s="26">
        <v>2491</v>
      </c>
      <c r="N48" s="57">
        <v>2759</v>
      </c>
      <c r="O48" s="57">
        <v>3072</v>
      </c>
      <c r="P48" s="305">
        <v>3486</v>
      </c>
    </row>
    <row r="49" spans="2:16" s="8" customFormat="1" ht="12.75" customHeight="1">
      <c r="B49" s="425"/>
      <c r="C49" s="28"/>
      <c r="D49" s="59" t="s">
        <v>148</v>
      </c>
      <c r="E49" s="26">
        <v>2502</v>
      </c>
      <c r="F49" s="26">
        <v>4349</v>
      </c>
      <c r="G49" s="26">
        <v>4973</v>
      </c>
      <c r="H49" s="57">
        <v>5659</v>
      </c>
      <c r="I49" s="57">
        <v>7310</v>
      </c>
      <c r="J49" s="388">
        <v>7614</v>
      </c>
      <c r="K49" s="26">
        <v>1380</v>
      </c>
      <c r="L49" s="26">
        <v>3487</v>
      </c>
      <c r="M49" s="26">
        <v>4181</v>
      </c>
      <c r="N49" s="57">
        <v>4916</v>
      </c>
      <c r="O49" s="57">
        <v>6353</v>
      </c>
      <c r="P49" s="305">
        <v>6811</v>
      </c>
    </row>
    <row r="50" spans="2:16" s="71" customFormat="1" ht="12.75" customHeight="1">
      <c r="B50" s="429"/>
      <c r="C50" s="28"/>
      <c r="D50" s="27" t="s">
        <v>138</v>
      </c>
      <c r="E50" s="26">
        <v>9061</v>
      </c>
      <c r="F50" s="26">
        <v>11756</v>
      </c>
      <c r="G50" s="26">
        <v>12468</v>
      </c>
      <c r="H50" s="57">
        <v>12982</v>
      </c>
      <c r="I50" s="57">
        <v>16468</v>
      </c>
      <c r="J50" s="388">
        <v>18680</v>
      </c>
      <c r="K50" s="26">
        <v>6132</v>
      </c>
      <c r="L50" s="26">
        <v>10368</v>
      </c>
      <c r="M50" s="26">
        <v>11273</v>
      </c>
      <c r="N50" s="57">
        <v>12037</v>
      </c>
      <c r="O50" s="57">
        <v>14956</v>
      </c>
      <c r="P50" s="305">
        <v>17025</v>
      </c>
    </row>
    <row r="51" spans="2:16" s="8" customFormat="1" ht="12.75" customHeight="1">
      <c r="B51" s="425"/>
      <c r="C51" s="29"/>
      <c r="D51" s="30"/>
      <c r="E51" s="31"/>
      <c r="F51" s="31"/>
      <c r="G51" s="31"/>
      <c r="H51" s="31"/>
      <c r="I51" s="31"/>
      <c r="J51" s="389"/>
      <c r="K51" s="31"/>
      <c r="L51" s="31"/>
      <c r="M51" s="31"/>
      <c r="N51" s="31"/>
      <c r="O51" s="31"/>
      <c r="P51" s="32"/>
    </row>
    <row r="52" spans="2:13" s="8" customFormat="1" ht="12.75" customHeight="1">
      <c r="B52" s="425"/>
      <c r="C52" s="37"/>
      <c r="D52" s="15"/>
      <c r="E52" s="15"/>
      <c r="F52" s="15"/>
      <c r="G52" s="15"/>
      <c r="H52" s="15"/>
      <c r="I52" s="13"/>
      <c r="J52" s="13"/>
      <c r="K52" s="13"/>
      <c r="L52" s="14"/>
      <c r="M52" s="13"/>
    </row>
    <row r="53" spans="2:13" s="8" customFormat="1" ht="12.75" customHeight="1">
      <c r="B53" s="425"/>
      <c r="C53" s="322" t="s">
        <v>165</v>
      </c>
      <c r="D53" s="323"/>
      <c r="E53" s="15"/>
      <c r="F53" s="15"/>
      <c r="G53" s="15"/>
      <c r="H53" s="15"/>
      <c r="I53" s="13"/>
      <c r="J53" s="13"/>
      <c r="K53" s="13"/>
      <c r="L53" s="14"/>
      <c r="M53" s="13"/>
    </row>
    <row r="54" spans="2:13" s="8" customFormat="1" ht="12.75" customHeight="1">
      <c r="B54" s="425"/>
      <c r="C54" s="37"/>
      <c r="D54" s="15"/>
      <c r="E54" s="15"/>
      <c r="F54" s="15"/>
      <c r="G54" s="15"/>
      <c r="H54" s="15"/>
      <c r="I54" s="13"/>
      <c r="J54" s="13"/>
      <c r="K54" s="13"/>
      <c r="L54" s="14"/>
      <c r="M54" s="13"/>
    </row>
    <row r="55" spans="2:13" s="8" customFormat="1" ht="12.75" customHeight="1">
      <c r="B55" s="425"/>
      <c r="C55" s="37"/>
      <c r="D55" s="15"/>
      <c r="E55" s="15"/>
      <c r="F55" s="15"/>
      <c r="G55" s="15"/>
      <c r="H55" s="15"/>
      <c r="I55" s="13"/>
      <c r="J55" s="13"/>
      <c r="K55" s="13"/>
      <c r="L55" s="14"/>
      <c r="M55" s="13"/>
    </row>
    <row r="56" spans="2:13" s="8" customFormat="1" ht="12.75" customHeight="1">
      <c r="B56" s="425"/>
      <c r="C56" s="15"/>
      <c r="D56" s="15"/>
      <c r="E56" s="15"/>
      <c r="F56" s="15"/>
      <c r="G56" s="15"/>
      <c r="H56" s="15"/>
      <c r="I56" s="13"/>
      <c r="J56" s="13"/>
      <c r="K56" s="13"/>
      <c r="L56" s="14"/>
      <c r="M56" s="13"/>
    </row>
    <row r="57" spans="2:13" s="69" customFormat="1" ht="12.75" customHeight="1">
      <c r="B57" s="439" t="s">
        <v>155</v>
      </c>
      <c r="C57" s="77" t="s">
        <v>42</v>
      </c>
      <c r="D57" s="55"/>
      <c r="E57" s="55"/>
      <c r="F57" s="55"/>
      <c r="G57" s="55"/>
      <c r="H57" s="34"/>
      <c r="I57" s="34"/>
      <c r="J57" s="34"/>
      <c r="K57" s="34"/>
      <c r="L57" s="68"/>
      <c r="M57" s="34"/>
    </row>
    <row r="58" spans="2:13" s="8" customFormat="1" ht="12.75" customHeight="1">
      <c r="B58" s="425"/>
      <c r="C58" s="341" t="s">
        <v>268</v>
      </c>
      <c r="D58" s="12"/>
      <c r="E58" s="12"/>
      <c r="F58" s="38"/>
      <c r="G58" s="38"/>
      <c r="H58" s="13"/>
      <c r="I58" s="13"/>
      <c r="J58" s="13"/>
      <c r="K58" s="13"/>
      <c r="L58" s="14"/>
      <c r="M58" s="13"/>
    </row>
    <row r="59" spans="2:13" s="8" customFormat="1" ht="12.75" customHeight="1">
      <c r="B59" s="425"/>
      <c r="C59" s="47"/>
      <c r="D59" s="38"/>
      <c r="E59" s="38"/>
      <c r="F59" s="38"/>
      <c r="G59" s="38"/>
      <c r="H59" s="13"/>
      <c r="I59" s="13"/>
      <c r="J59" s="13"/>
      <c r="K59" s="13"/>
      <c r="L59" s="14"/>
      <c r="M59" s="13"/>
    </row>
    <row r="60" spans="2:16" s="8" customFormat="1" ht="12.75" customHeight="1">
      <c r="B60" s="425"/>
      <c r="C60" s="351"/>
      <c r="D60" s="352"/>
      <c r="E60" s="532" t="s">
        <v>158</v>
      </c>
      <c r="F60" s="533"/>
      <c r="G60" s="533"/>
      <c r="H60" s="533"/>
      <c r="I60" s="533"/>
      <c r="J60" s="534"/>
      <c r="K60" s="532" t="s">
        <v>159</v>
      </c>
      <c r="L60" s="533"/>
      <c r="M60" s="533"/>
      <c r="N60" s="533"/>
      <c r="O60" s="533"/>
      <c r="P60" s="535"/>
    </row>
    <row r="61" spans="2:16" s="8" customFormat="1" ht="12.75" customHeight="1">
      <c r="B61" s="425"/>
      <c r="C61" s="353"/>
      <c r="D61" s="350"/>
      <c r="E61" s="392" t="s">
        <v>156</v>
      </c>
      <c r="F61" s="392" t="s">
        <v>157</v>
      </c>
      <c r="G61" s="392" t="s">
        <v>140</v>
      </c>
      <c r="H61" s="392" t="s">
        <v>146</v>
      </c>
      <c r="I61" s="392" t="s">
        <v>185</v>
      </c>
      <c r="J61" s="392" t="s">
        <v>256</v>
      </c>
      <c r="K61" s="392" t="s">
        <v>156</v>
      </c>
      <c r="L61" s="392" t="s">
        <v>157</v>
      </c>
      <c r="M61" s="392" t="s">
        <v>140</v>
      </c>
      <c r="N61" s="392" t="s">
        <v>146</v>
      </c>
      <c r="O61" s="401" t="s">
        <v>185</v>
      </c>
      <c r="P61" s="393" t="s">
        <v>256</v>
      </c>
    </row>
    <row r="62" spans="2:16" s="8" customFormat="1" ht="12.75" customHeight="1">
      <c r="B62" s="425"/>
      <c r="C62" s="17"/>
      <c r="D62" s="18"/>
      <c r="E62" s="39"/>
      <c r="F62" s="39"/>
      <c r="G62" s="39"/>
      <c r="H62" s="39"/>
      <c r="I62" s="39"/>
      <c r="J62" s="379"/>
      <c r="K62" s="39"/>
      <c r="L62" s="39"/>
      <c r="M62" s="39"/>
      <c r="N62" s="39"/>
      <c r="O62" s="39"/>
      <c r="P62" s="209"/>
    </row>
    <row r="63" spans="2:16" s="8" customFormat="1" ht="12.75" customHeight="1">
      <c r="B63" s="425"/>
      <c r="C63" s="266" t="s">
        <v>151</v>
      </c>
      <c r="D63" s="270"/>
      <c r="E63" s="272">
        <v>17.286637198231894</v>
      </c>
      <c r="F63" s="272">
        <v>11.674555174199664</v>
      </c>
      <c r="G63" s="272">
        <v>10.5</v>
      </c>
      <c r="H63" s="272">
        <v>9.5</v>
      </c>
      <c r="I63" s="272">
        <v>7.9</v>
      </c>
      <c r="J63" s="380">
        <v>2.1</v>
      </c>
      <c r="K63" s="273">
        <v>33.83235156384788</v>
      </c>
      <c r="L63" s="273">
        <v>16.066404928726744</v>
      </c>
      <c r="M63" s="273">
        <v>14</v>
      </c>
      <c r="N63" s="273">
        <v>11.7</v>
      </c>
      <c r="O63" s="273">
        <v>8.9</v>
      </c>
      <c r="P63" s="314">
        <v>2.3</v>
      </c>
    </row>
    <row r="64" spans="2:16" s="8" customFormat="1" ht="12.75" customHeight="1">
      <c r="B64" s="425"/>
      <c r="C64" s="147"/>
      <c r="D64" s="148"/>
      <c r="E64" s="40"/>
      <c r="F64" s="40"/>
      <c r="G64" s="40"/>
      <c r="H64" s="40"/>
      <c r="I64" s="40"/>
      <c r="J64" s="381"/>
      <c r="K64" s="40"/>
      <c r="L64" s="40"/>
      <c r="M64" s="40"/>
      <c r="N64" s="40"/>
      <c r="O64" s="40"/>
      <c r="P64" s="41"/>
    </row>
    <row r="65" spans="2:16" s="8" customFormat="1" ht="12.75" customHeight="1">
      <c r="B65" s="425"/>
      <c r="C65" s="147" t="s">
        <v>150</v>
      </c>
      <c r="D65" s="72"/>
      <c r="E65" s="40">
        <v>19.05758988015979</v>
      </c>
      <c r="F65" s="40">
        <v>12.80689021894257</v>
      </c>
      <c r="G65" s="40">
        <v>11.5</v>
      </c>
      <c r="H65" s="40">
        <v>10.3</v>
      </c>
      <c r="I65" s="40">
        <v>8.3</v>
      </c>
      <c r="J65" s="381">
        <v>2</v>
      </c>
      <c r="K65" s="40">
        <v>38.893241888001036</v>
      </c>
      <c r="L65" s="40">
        <v>18.174427732596477</v>
      </c>
      <c r="M65" s="40">
        <v>15.7</v>
      </c>
      <c r="N65" s="40">
        <v>12.8</v>
      </c>
      <c r="O65" s="40">
        <v>9.6</v>
      </c>
      <c r="P65" s="41">
        <v>2.2</v>
      </c>
    </row>
    <row r="66" spans="2:16" s="8" customFormat="1" ht="12.75" customHeight="1">
      <c r="B66" s="425"/>
      <c r="C66" s="78"/>
      <c r="D66" s="59" t="s">
        <v>137</v>
      </c>
      <c r="E66" s="42">
        <v>26.74946561046146</v>
      </c>
      <c r="F66" s="42">
        <v>22.864594222833563</v>
      </c>
      <c r="G66" s="42">
        <v>15.9</v>
      </c>
      <c r="H66" s="42">
        <v>15.1</v>
      </c>
      <c r="I66" s="42">
        <v>11.4</v>
      </c>
      <c r="J66" s="382">
        <v>1.1</v>
      </c>
      <c r="K66" s="42">
        <v>52.321323167732416</v>
      </c>
      <c r="L66" s="42">
        <v>38.37864794975988</v>
      </c>
      <c r="M66" s="42">
        <v>26.5</v>
      </c>
      <c r="N66" s="42">
        <v>22.4</v>
      </c>
      <c r="O66" s="42">
        <v>14.4</v>
      </c>
      <c r="P66" s="312">
        <v>1.1</v>
      </c>
    </row>
    <row r="67" spans="2:16" s="71" customFormat="1" ht="12.75" customHeight="1">
      <c r="B67" s="429"/>
      <c r="C67" s="78"/>
      <c r="D67" s="59" t="s">
        <v>147</v>
      </c>
      <c r="E67" s="42">
        <v>19.560131357060442</v>
      </c>
      <c r="F67" s="42">
        <v>11.514153206460898</v>
      </c>
      <c r="G67" s="42">
        <v>10.9</v>
      </c>
      <c r="H67" s="42">
        <v>9</v>
      </c>
      <c r="I67" s="42">
        <v>7.5</v>
      </c>
      <c r="J67" s="382">
        <v>3.8</v>
      </c>
      <c r="K67" s="42">
        <v>38.59614711033275</v>
      </c>
      <c r="L67" s="42">
        <v>15.638140747176369</v>
      </c>
      <c r="M67" s="42">
        <v>13.9</v>
      </c>
      <c r="N67" s="42">
        <v>10.6</v>
      </c>
      <c r="O67" s="42">
        <v>8.4</v>
      </c>
      <c r="P67" s="312">
        <v>5.2</v>
      </c>
    </row>
    <row r="68" spans="2:16" s="8" customFormat="1" ht="12.75" customHeight="1">
      <c r="B68" s="425"/>
      <c r="C68" s="78"/>
      <c r="D68" s="59" t="s">
        <v>148</v>
      </c>
      <c r="E68" s="42">
        <v>17.592446225935753</v>
      </c>
      <c r="F68" s="42">
        <v>10.703632065334194</v>
      </c>
      <c r="G68" s="42">
        <v>10.3</v>
      </c>
      <c r="H68" s="42">
        <v>8.9</v>
      </c>
      <c r="I68" s="42">
        <v>7.3</v>
      </c>
      <c r="J68" s="382">
        <v>3.9</v>
      </c>
      <c r="K68" s="42">
        <v>36.095795204448045</v>
      </c>
      <c r="L68" s="42">
        <v>14.622431004110393</v>
      </c>
      <c r="M68" s="42">
        <v>13.3</v>
      </c>
      <c r="N68" s="42">
        <v>10.6</v>
      </c>
      <c r="O68" s="42">
        <v>8.2</v>
      </c>
      <c r="P68" s="312">
        <v>5.1</v>
      </c>
    </row>
    <row r="69" spans="2:16" s="71" customFormat="1" ht="12.75" customHeight="1">
      <c r="B69" s="429"/>
      <c r="C69" s="78"/>
      <c r="D69" s="67" t="s">
        <v>138</v>
      </c>
      <c r="E69" s="43">
        <v>13.44944499395538</v>
      </c>
      <c r="F69" s="43">
        <v>8.897677879155735</v>
      </c>
      <c r="G69" s="43">
        <v>8.6</v>
      </c>
      <c r="H69" s="43">
        <v>8.1</v>
      </c>
      <c r="I69" s="43">
        <v>6.8</v>
      </c>
      <c r="J69" s="383">
        <v>4.1</v>
      </c>
      <c r="K69" s="43">
        <v>29.012920815552395</v>
      </c>
      <c r="L69" s="43">
        <v>12.20431840154689</v>
      </c>
      <c r="M69" s="43">
        <v>11.2</v>
      </c>
      <c r="N69" s="43">
        <v>9.5</v>
      </c>
      <c r="O69" s="43">
        <v>7.6</v>
      </c>
      <c r="P69" s="313">
        <v>5</v>
      </c>
    </row>
    <row r="70" spans="2:16" s="8" customFormat="1" ht="12.75" customHeight="1">
      <c r="B70" s="425"/>
      <c r="C70" s="78"/>
      <c r="D70" s="67"/>
      <c r="E70" s="43"/>
      <c r="F70" s="43"/>
      <c r="G70" s="43"/>
      <c r="H70" s="43"/>
      <c r="I70" s="43"/>
      <c r="J70" s="383"/>
      <c r="K70" s="43"/>
      <c r="L70" s="43"/>
      <c r="M70" s="43"/>
      <c r="N70" s="43"/>
      <c r="O70" s="43"/>
      <c r="P70" s="313"/>
    </row>
    <row r="71" spans="2:16" s="8" customFormat="1" ht="12.75" customHeight="1">
      <c r="B71" s="425"/>
      <c r="C71" s="147" t="s">
        <v>139</v>
      </c>
      <c r="D71" s="72"/>
      <c r="E71" s="40">
        <v>10.442381915089138</v>
      </c>
      <c r="F71" s="40">
        <v>7.325131735509094</v>
      </c>
      <c r="G71" s="40">
        <v>6.9</v>
      </c>
      <c r="H71" s="40">
        <v>6.5</v>
      </c>
      <c r="I71" s="40">
        <v>6.1</v>
      </c>
      <c r="J71" s="381">
        <v>2.6</v>
      </c>
      <c r="K71" s="40">
        <v>17.641378596563857</v>
      </c>
      <c r="L71" s="40">
        <v>9.031489049565126</v>
      </c>
      <c r="M71" s="40">
        <v>8.2</v>
      </c>
      <c r="N71" s="40">
        <v>7.6</v>
      </c>
      <c r="O71" s="40">
        <v>6.2</v>
      </c>
      <c r="P71" s="41">
        <v>2.8</v>
      </c>
    </row>
    <row r="72" spans="2:16" s="8" customFormat="1" ht="12.75" customHeight="1">
      <c r="B72" s="425"/>
      <c r="C72" s="78"/>
      <c r="D72" s="59" t="s">
        <v>137</v>
      </c>
      <c r="E72" s="43">
        <v>15.895190713101162</v>
      </c>
      <c r="F72" s="43">
        <v>9.836317135549873</v>
      </c>
      <c r="G72" s="43">
        <v>9.5</v>
      </c>
      <c r="H72" s="43">
        <v>8.4</v>
      </c>
      <c r="I72" s="43">
        <v>7.7</v>
      </c>
      <c r="J72" s="383" t="s">
        <v>299</v>
      </c>
      <c r="K72" s="43">
        <v>39.7379767827529</v>
      </c>
      <c r="L72" s="43">
        <v>15.052837573385519</v>
      </c>
      <c r="M72" s="43">
        <v>13.8</v>
      </c>
      <c r="N72" s="43">
        <v>11.7</v>
      </c>
      <c r="O72" s="43">
        <v>8.9</v>
      </c>
      <c r="P72" s="313">
        <v>1.2</v>
      </c>
    </row>
    <row r="73" spans="2:16" s="71" customFormat="1" ht="12.75" customHeight="1">
      <c r="B73" s="429"/>
      <c r="C73" s="60"/>
      <c r="D73" s="59" t="s">
        <v>147</v>
      </c>
      <c r="E73" s="43">
        <v>16.125501432664755</v>
      </c>
      <c r="F73" s="43">
        <v>10.313345521023766</v>
      </c>
      <c r="G73" s="43">
        <v>9.6</v>
      </c>
      <c r="H73" s="43">
        <v>9</v>
      </c>
      <c r="I73" s="43">
        <v>9.5</v>
      </c>
      <c r="J73" s="383">
        <v>7.6</v>
      </c>
      <c r="K73" s="43">
        <v>29.80826271186441</v>
      </c>
      <c r="L73" s="43">
        <v>13.02863741339492</v>
      </c>
      <c r="M73" s="43">
        <v>11.6</v>
      </c>
      <c r="N73" s="43">
        <v>10.6</v>
      </c>
      <c r="O73" s="43">
        <v>9.4</v>
      </c>
      <c r="P73" s="313">
        <v>8.7</v>
      </c>
    </row>
    <row r="74" spans="2:16" s="8" customFormat="1" ht="12.75" customHeight="1">
      <c r="B74" s="425"/>
      <c r="C74" s="60"/>
      <c r="D74" s="59" t="s">
        <v>148</v>
      </c>
      <c r="E74" s="43">
        <v>15.554756195043964</v>
      </c>
      <c r="F74" s="43">
        <v>9.60220740400092</v>
      </c>
      <c r="G74" s="43">
        <v>8.8</v>
      </c>
      <c r="H74" s="43">
        <v>8</v>
      </c>
      <c r="I74" s="43">
        <v>7.3</v>
      </c>
      <c r="J74" s="383">
        <v>6</v>
      </c>
      <c r="K74" s="43">
        <v>28.201449275362318</v>
      </c>
      <c r="L74" s="43">
        <v>11.975910524806423</v>
      </c>
      <c r="M74" s="43">
        <v>10.5</v>
      </c>
      <c r="N74" s="43">
        <v>9.2</v>
      </c>
      <c r="O74" s="43">
        <v>7.2</v>
      </c>
      <c r="P74" s="313">
        <v>6.7</v>
      </c>
    </row>
    <row r="75" spans="2:16" s="71" customFormat="1" ht="12.75" customHeight="1">
      <c r="B75" s="429"/>
      <c r="C75" s="60"/>
      <c r="D75" s="67" t="s">
        <v>138</v>
      </c>
      <c r="E75" s="43">
        <v>6.121840856417614</v>
      </c>
      <c r="F75" s="43">
        <v>4.785301122830895</v>
      </c>
      <c r="G75" s="43">
        <v>4.3</v>
      </c>
      <c r="H75" s="43">
        <v>4.4</v>
      </c>
      <c r="I75" s="43">
        <v>4.1</v>
      </c>
      <c r="J75" s="383">
        <v>3.4</v>
      </c>
      <c r="K75" s="43">
        <v>9.045988258317026</v>
      </c>
      <c r="L75" s="43">
        <v>5.425925925925926</v>
      </c>
      <c r="M75" s="43">
        <v>4.8</v>
      </c>
      <c r="N75" s="43">
        <v>4.8</v>
      </c>
      <c r="O75" s="43">
        <v>4</v>
      </c>
      <c r="P75" s="313">
        <v>3.7</v>
      </c>
    </row>
    <row r="76" spans="2:16" s="8" customFormat="1" ht="12.75" customHeight="1">
      <c r="B76" s="425"/>
      <c r="C76" s="29"/>
      <c r="D76" s="30"/>
      <c r="E76" s="44"/>
      <c r="F76" s="44"/>
      <c r="G76" s="44"/>
      <c r="H76" s="44"/>
      <c r="I76" s="44"/>
      <c r="J76" s="384"/>
      <c r="K76" s="44"/>
      <c r="L76" s="44"/>
      <c r="M76" s="44"/>
      <c r="N76" s="44"/>
      <c r="O76" s="44"/>
      <c r="P76" s="45"/>
    </row>
    <row r="77" spans="2:13" s="8" customFormat="1" ht="12.75" customHeight="1">
      <c r="B77" s="425"/>
      <c r="C77" s="37"/>
      <c r="D77" s="15"/>
      <c r="E77" s="15"/>
      <c r="F77" s="15"/>
      <c r="G77" s="15"/>
      <c r="H77" s="15"/>
      <c r="I77" s="13"/>
      <c r="J77" s="13"/>
      <c r="K77" s="13"/>
      <c r="L77" s="14"/>
      <c r="M77" s="13"/>
    </row>
    <row r="78" spans="2:13" s="8" customFormat="1" ht="12.75" customHeight="1">
      <c r="B78" s="425"/>
      <c r="C78" s="322" t="s">
        <v>165</v>
      </c>
      <c r="D78" s="15"/>
      <c r="E78" s="15"/>
      <c r="F78" s="15"/>
      <c r="G78" s="15"/>
      <c r="H78" s="15"/>
      <c r="I78" s="13"/>
      <c r="J78" s="13"/>
      <c r="K78" s="13"/>
      <c r="L78" s="14"/>
      <c r="M78" s="13"/>
    </row>
    <row r="79" spans="2:13" s="8" customFormat="1" ht="12.75" customHeight="1">
      <c r="B79" s="425"/>
      <c r="C79" s="37"/>
      <c r="D79" s="15"/>
      <c r="E79" s="15"/>
      <c r="F79" s="15"/>
      <c r="G79" s="15"/>
      <c r="H79" s="15"/>
      <c r="I79" s="13"/>
      <c r="J79" s="13"/>
      <c r="K79" s="13"/>
      <c r="L79" s="14"/>
      <c r="M79" s="13"/>
    </row>
    <row r="80" spans="2:13" s="8" customFormat="1" ht="12.75" customHeight="1">
      <c r="B80" s="425"/>
      <c r="C80" s="37"/>
      <c r="D80" s="15"/>
      <c r="E80" s="15"/>
      <c r="F80" s="15"/>
      <c r="G80" s="15"/>
      <c r="H80" s="15"/>
      <c r="I80" s="13"/>
      <c r="J80" s="13"/>
      <c r="K80" s="13"/>
      <c r="L80" s="14"/>
      <c r="M80" s="13"/>
    </row>
    <row r="82" spans="2:14" ht="12.75" customHeight="1">
      <c r="B82" s="424" t="s">
        <v>160</v>
      </c>
      <c r="C82" s="73" t="s">
        <v>349</v>
      </c>
      <c r="D82" s="38"/>
      <c r="E82" s="38"/>
      <c r="F82" s="38"/>
      <c r="G82" s="38"/>
      <c r="H82" s="467"/>
      <c r="I82" s="467"/>
      <c r="J82" s="467"/>
      <c r="K82" s="467"/>
      <c r="L82" s="467"/>
      <c r="M82" s="467"/>
      <c r="N82" s="467"/>
    </row>
    <row r="83" spans="2:14" ht="12.75" customHeight="1">
      <c r="B83" s="425"/>
      <c r="C83" s="487" t="s">
        <v>381</v>
      </c>
      <c r="D83" s="12"/>
      <c r="E83" s="38"/>
      <c r="F83" s="38"/>
      <c r="G83" s="38"/>
      <c r="H83" s="467"/>
      <c r="I83" s="467"/>
      <c r="J83" s="467"/>
      <c r="K83" s="467"/>
      <c r="L83" s="467"/>
      <c r="M83" s="467"/>
      <c r="N83" s="467"/>
    </row>
    <row r="84" spans="2:20" ht="12.75" customHeight="1">
      <c r="B84" s="425"/>
      <c r="C84" s="47"/>
      <c r="D84" s="38"/>
      <c r="E84" s="38"/>
      <c r="F84" s="38"/>
      <c r="G84" s="38"/>
      <c r="H84" s="466"/>
      <c r="I84" s="466"/>
      <c r="J84" s="466"/>
      <c r="K84" s="466"/>
      <c r="L84" s="466"/>
      <c r="M84" s="466"/>
      <c r="N84" s="466"/>
      <c r="O84" s="466"/>
      <c r="P84" s="478"/>
      <c r="Q84" s="478"/>
      <c r="R84" s="478"/>
      <c r="S84" s="478"/>
      <c r="T84" s="478"/>
    </row>
    <row r="85" spans="2:20" s="336" customFormat="1" ht="12.75" customHeight="1">
      <c r="B85" s="438"/>
      <c r="C85" s="406"/>
      <c r="D85" s="407"/>
      <c r="E85" s="390" t="s">
        <v>161</v>
      </c>
      <c r="F85" s="390" t="s">
        <v>162</v>
      </c>
      <c r="G85" s="390" t="s">
        <v>163</v>
      </c>
      <c r="H85" s="390" t="s">
        <v>164</v>
      </c>
      <c r="I85" s="390" t="s">
        <v>156</v>
      </c>
      <c r="J85" s="390" t="s">
        <v>144</v>
      </c>
      <c r="K85" s="390" t="s">
        <v>145</v>
      </c>
      <c r="L85" s="390" t="s">
        <v>157</v>
      </c>
      <c r="M85" s="390" t="s">
        <v>140</v>
      </c>
      <c r="N85" s="390" t="s">
        <v>146</v>
      </c>
      <c r="O85" s="391" t="s">
        <v>185</v>
      </c>
      <c r="P85" s="478"/>
      <c r="Q85" s="478"/>
      <c r="R85" s="478"/>
      <c r="S85" s="478"/>
      <c r="T85" s="478"/>
    </row>
    <row r="86" spans="3:20" ht="12.75" customHeight="1">
      <c r="C86" s="120"/>
      <c r="D86" s="34"/>
      <c r="E86" s="34"/>
      <c r="F86" s="34"/>
      <c r="G86" s="34"/>
      <c r="H86" s="34"/>
      <c r="I86" s="34"/>
      <c r="J86" s="34"/>
      <c r="K86" s="34"/>
      <c r="L86" s="34"/>
      <c r="M86" s="34"/>
      <c r="N86" s="34"/>
      <c r="O86" s="385"/>
      <c r="P86" s="478"/>
      <c r="Q86" s="478"/>
      <c r="R86" s="478"/>
      <c r="S86" s="478"/>
      <c r="T86" s="478"/>
    </row>
    <row r="87" spans="2:20" s="8" customFormat="1" ht="12.75" customHeight="1">
      <c r="B87" s="425"/>
      <c r="C87" s="409" t="s">
        <v>365</v>
      </c>
      <c r="D87" s="488"/>
      <c r="E87" s="36">
        <v>10466</v>
      </c>
      <c r="F87" s="36">
        <v>10270</v>
      </c>
      <c r="G87" s="36">
        <v>10174</v>
      </c>
      <c r="H87" s="36">
        <v>9937</v>
      </c>
      <c r="I87" s="36">
        <v>9865</v>
      </c>
      <c r="J87" s="36">
        <v>9497</v>
      </c>
      <c r="K87" s="36">
        <v>9212</v>
      </c>
      <c r="L87" s="36">
        <v>8733</v>
      </c>
      <c r="M87" s="36">
        <v>8584</v>
      </c>
      <c r="N87" s="36">
        <v>7068</v>
      </c>
      <c r="O87" s="456">
        <v>6788</v>
      </c>
      <c r="P87" s="478"/>
      <c r="Q87" s="478"/>
      <c r="R87" s="478"/>
      <c r="S87" s="478"/>
      <c r="T87" s="478"/>
    </row>
    <row r="88" spans="2:20" s="8" customFormat="1" ht="12.75" customHeight="1">
      <c r="B88" s="425"/>
      <c r="C88" s="411"/>
      <c r="D88" s="412"/>
      <c r="E88" s="36"/>
      <c r="F88" s="36"/>
      <c r="G88" s="36"/>
      <c r="H88" s="36"/>
      <c r="I88" s="36"/>
      <c r="J88" s="36"/>
      <c r="K88" s="36"/>
      <c r="L88" s="36"/>
      <c r="M88" s="36"/>
      <c r="N88" s="36"/>
      <c r="O88" s="456"/>
      <c r="P88" s="478"/>
      <c r="Q88" s="478"/>
      <c r="R88" s="478"/>
      <c r="S88" s="478"/>
      <c r="T88" s="478"/>
    </row>
    <row r="89" spans="2:15" s="8" customFormat="1" ht="12.75" customHeight="1">
      <c r="B89" s="425"/>
      <c r="C89" s="20" t="s">
        <v>310</v>
      </c>
      <c r="D89" s="21"/>
      <c r="E89" s="36"/>
      <c r="F89" s="36"/>
      <c r="G89" s="36"/>
      <c r="H89" s="36"/>
      <c r="I89" s="36"/>
      <c r="J89" s="36"/>
      <c r="K89" s="36"/>
      <c r="L89" s="36"/>
      <c r="M89" s="36"/>
      <c r="N89" s="36"/>
      <c r="O89" s="456"/>
    </row>
    <row r="90" spans="2:15" s="8" customFormat="1" ht="12.75" customHeight="1">
      <c r="B90" s="425"/>
      <c r="C90" s="24"/>
      <c r="D90" s="413" t="s">
        <v>301</v>
      </c>
      <c r="E90" s="36">
        <v>1623</v>
      </c>
      <c r="F90" s="36">
        <v>2113</v>
      </c>
      <c r="G90" s="36">
        <v>2352</v>
      </c>
      <c r="H90" s="36">
        <v>8845</v>
      </c>
      <c r="I90" s="36">
        <v>10592</v>
      </c>
      <c r="J90" s="36">
        <v>10902</v>
      </c>
      <c r="K90" s="36">
        <v>10902</v>
      </c>
      <c r="L90" s="36">
        <v>9043</v>
      </c>
      <c r="M90" s="36">
        <v>3468</v>
      </c>
      <c r="N90" s="36" t="s">
        <v>79</v>
      </c>
      <c r="O90" s="456" t="s">
        <v>79</v>
      </c>
    </row>
    <row r="91" spans="2:16" s="71" customFormat="1" ht="12.75" customHeight="1">
      <c r="B91" s="429"/>
      <c r="C91" s="24"/>
      <c r="D91" s="413" t="s">
        <v>302</v>
      </c>
      <c r="E91" s="36" t="s">
        <v>79</v>
      </c>
      <c r="F91" s="36" t="s">
        <v>79</v>
      </c>
      <c r="G91" s="36" t="s">
        <v>79</v>
      </c>
      <c r="H91" s="36" t="s">
        <v>79</v>
      </c>
      <c r="I91" s="36" t="s">
        <v>79</v>
      </c>
      <c r="J91" s="36" t="s">
        <v>79</v>
      </c>
      <c r="K91" s="36" t="s">
        <v>79</v>
      </c>
      <c r="L91" s="36">
        <v>618</v>
      </c>
      <c r="M91" s="36">
        <v>8618</v>
      </c>
      <c r="N91" s="36">
        <v>7219</v>
      </c>
      <c r="O91" s="456">
        <v>7160</v>
      </c>
      <c r="P91" s="8"/>
    </row>
    <row r="92" spans="2:15" s="8" customFormat="1" ht="12.75" customHeight="1">
      <c r="B92" s="425"/>
      <c r="C92" s="20"/>
      <c r="D92" s="27"/>
      <c r="E92" s="36"/>
      <c r="F92" s="36"/>
      <c r="G92" s="36"/>
      <c r="H92" s="36"/>
      <c r="I92" s="36"/>
      <c r="J92" s="36"/>
      <c r="K92" s="36"/>
      <c r="L92" s="36"/>
      <c r="M92" s="36"/>
      <c r="N92" s="36"/>
      <c r="O92" s="456"/>
    </row>
    <row r="93" spans="2:15" s="8" customFormat="1" ht="12.75" customHeight="1">
      <c r="B93" s="425"/>
      <c r="C93" s="20" t="s">
        <v>316</v>
      </c>
      <c r="D93" s="21"/>
      <c r="E93" s="22"/>
      <c r="F93" s="22"/>
      <c r="G93" s="22"/>
      <c r="H93" s="22"/>
      <c r="I93" s="22"/>
      <c r="J93" s="22"/>
      <c r="K93" s="22"/>
      <c r="L93" s="22"/>
      <c r="M93" s="22"/>
      <c r="N93" s="58"/>
      <c r="O93" s="318"/>
    </row>
    <row r="94" spans="2:15" s="71" customFormat="1" ht="12.75" customHeight="1">
      <c r="B94" s="429"/>
      <c r="C94" s="28"/>
      <c r="D94" s="414" t="s">
        <v>303</v>
      </c>
      <c r="E94" s="398">
        <v>0.16</v>
      </c>
      <c r="F94" s="398">
        <v>0.21</v>
      </c>
      <c r="G94" s="398">
        <v>0.23</v>
      </c>
      <c r="H94" s="398">
        <v>0.89</v>
      </c>
      <c r="I94" s="398">
        <v>1</v>
      </c>
      <c r="J94" s="398">
        <v>1</v>
      </c>
      <c r="K94" s="398">
        <v>1</v>
      </c>
      <c r="L94" s="398">
        <v>1</v>
      </c>
      <c r="M94" s="398">
        <v>1</v>
      </c>
      <c r="N94" s="398">
        <v>1</v>
      </c>
      <c r="O94" s="416">
        <v>1</v>
      </c>
    </row>
    <row r="95" spans="2:15" s="8" customFormat="1" ht="12.75" customHeight="1">
      <c r="B95" s="425"/>
      <c r="C95" s="28"/>
      <c r="D95" s="414" t="s">
        <v>302</v>
      </c>
      <c r="E95" s="415" t="s">
        <v>79</v>
      </c>
      <c r="F95" s="415" t="s">
        <v>79</v>
      </c>
      <c r="G95" s="415" t="s">
        <v>79</v>
      </c>
      <c r="H95" s="415" t="s">
        <v>79</v>
      </c>
      <c r="I95" s="415" t="s">
        <v>79</v>
      </c>
      <c r="J95" s="415" t="s">
        <v>79</v>
      </c>
      <c r="K95" s="415" t="s">
        <v>79</v>
      </c>
      <c r="L95" s="399">
        <v>0.07</v>
      </c>
      <c r="M95" s="399">
        <v>1</v>
      </c>
      <c r="N95" s="399">
        <v>1</v>
      </c>
      <c r="O95" s="417">
        <v>1</v>
      </c>
    </row>
    <row r="96" spans="2:15" s="8" customFormat="1" ht="12.75" customHeight="1">
      <c r="B96" s="425"/>
      <c r="C96" s="29"/>
      <c r="D96" s="30"/>
      <c r="E96" s="31"/>
      <c r="F96" s="31"/>
      <c r="G96" s="31"/>
      <c r="H96" s="31"/>
      <c r="I96" s="31"/>
      <c r="J96" s="31"/>
      <c r="K96" s="31"/>
      <c r="L96" s="31"/>
      <c r="M96" s="31"/>
      <c r="N96" s="31"/>
      <c r="O96" s="389"/>
    </row>
    <row r="97" spans="2:13" s="8" customFormat="1" ht="12.75" customHeight="1">
      <c r="B97" s="425"/>
      <c r="C97" s="37"/>
      <c r="D97" s="15"/>
      <c r="E97" s="15"/>
      <c r="F97" s="15"/>
      <c r="G97" s="15"/>
      <c r="H97" s="15"/>
      <c r="I97" s="13"/>
      <c r="J97" s="13"/>
      <c r="K97" s="13"/>
      <c r="L97" s="14"/>
      <c r="M97" s="13"/>
    </row>
    <row r="98" spans="2:13" s="8" customFormat="1" ht="12.75" customHeight="1">
      <c r="B98" s="425"/>
      <c r="C98" s="324" t="s">
        <v>39</v>
      </c>
      <c r="D98" s="323"/>
      <c r="E98" s="15"/>
      <c r="F98" s="15"/>
      <c r="G98" s="15"/>
      <c r="H98" s="15"/>
      <c r="I98" s="13"/>
      <c r="J98" s="13"/>
      <c r="K98" s="13"/>
      <c r="L98" s="14"/>
      <c r="M98" s="13"/>
    </row>
    <row r="99" spans="3:13" ht="12.75" customHeight="1">
      <c r="C99" s="322" t="s">
        <v>166</v>
      </c>
      <c r="D99" s="325"/>
      <c r="F99" s="8"/>
      <c r="G99" s="467"/>
      <c r="H99" s="467"/>
      <c r="I99" s="467"/>
      <c r="J99" s="467"/>
      <c r="K99" s="467"/>
      <c r="L99" s="467"/>
      <c r="M99" s="8"/>
    </row>
    <row r="100" spans="3:13" ht="12.75" customHeight="1">
      <c r="C100" s="37"/>
      <c r="F100" s="467"/>
      <c r="G100" s="467"/>
      <c r="H100" s="467"/>
      <c r="I100" s="467"/>
      <c r="J100" s="467"/>
      <c r="K100" s="467"/>
      <c r="L100" s="467"/>
      <c r="M100" s="8"/>
    </row>
    <row r="101" spans="3:16" ht="12.75" customHeight="1">
      <c r="C101" s="37"/>
      <c r="L101" s="457"/>
      <c r="M101" s="457"/>
      <c r="N101" s="457"/>
      <c r="O101" s="457"/>
      <c r="P101" s="8"/>
    </row>
    <row r="102" spans="11:18" ht="12.75" customHeight="1">
      <c r="K102" s="536"/>
      <c r="L102" s="536"/>
      <c r="M102" s="536"/>
      <c r="N102" s="536"/>
      <c r="O102" s="536"/>
      <c r="P102" s="536"/>
      <c r="Q102" s="536"/>
      <c r="R102" s="536"/>
    </row>
    <row r="103" spans="2:18" s="8" customFormat="1" ht="12.75" customHeight="1">
      <c r="B103" s="424" t="s">
        <v>183</v>
      </c>
      <c r="C103" s="54" t="s">
        <v>27</v>
      </c>
      <c r="D103" s="55"/>
      <c r="E103" s="55"/>
      <c r="F103" s="467"/>
      <c r="G103" s="467"/>
      <c r="H103" s="467"/>
      <c r="I103" s="467"/>
      <c r="J103" s="467"/>
      <c r="K103" s="536"/>
      <c r="L103" s="536"/>
      <c r="M103" s="536"/>
      <c r="N103" s="536"/>
      <c r="O103" s="536"/>
      <c r="P103" s="536"/>
      <c r="Q103" s="536"/>
      <c r="R103" s="536"/>
    </row>
    <row r="104" spans="2:18" s="8" customFormat="1" ht="12.75" customHeight="1">
      <c r="B104" s="425"/>
      <c r="C104" s="487" t="s">
        <v>380</v>
      </c>
      <c r="D104" s="12"/>
      <c r="E104" s="12"/>
      <c r="F104" s="467"/>
      <c r="G104" s="467"/>
      <c r="H104" s="467"/>
      <c r="I104" s="467"/>
      <c r="J104" s="467"/>
      <c r="K104" s="536"/>
      <c r="L104" s="536"/>
      <c r="M104" s="536"/>
      <c r="N104" s="536"/>
      <c r="O104" s="536"/>
      <c r="P104" s="536"/>
      <c r="Q104" s="536"/>
      <c r="R104" s="536"/>
    </row>
    <row r="105" spans="2:18" s="8" customFormat="1" ht="12.75" customHeight="1">
      <c r="B105" s="425"/>
      <c r="C105" s="16"/>
      <c r="D105" s="12"/>
      <c r="E105" s="38"/>
      <c r="F105" s="489"/>
      <c r="G105" s="489"/>
      <c r="H105" s="489"/>
      <c r="I105" s="489"/>
      <c r="J105" s="489"/>
      <c r="K105" s="537"/>
      <c r="L105" s="537"/>
      <c r="M105" s="537"/>
      <c r="N105" s="537"/>
      <c r="O105" s="537"/>
      <c r="P105" s="537"/>
      <c r="Q105" s="537"/>
      <c r="R105" s="537"/>
    </row>
    <row r="106" spans="2:22" s="8" customFormat="1" ht="12.75" customHeight="1">
      <c r="B106" s="425"/>
      <c r="C106" s="348"/>
      <c r="D106" s="349"/>
      <c r="E106" s="501" t="s">
        <v>28</v>
      </c>
      <c r="F106" s="502"/>
      <c r="G106" s="502"/>
      <c r="H106" s="502"/>
      <c r="I106" s="502"/>
      <c r="J106" s="503"/>
      <c r="K106" s="501" t="s">
        <v>139</v>
      </c>
      <c r="L106" s="502"/>
      <c r="M106" s="502"/>
      <c r="N106" s="502"/>
      <c r="O106" s="502"/>
      <c r="P106" s="503"/>
      <c r="Q106" s="501" t="s">
        <v>151</v>
      </c>
      <c r="R106" s="502"/>
      <c r="S106" s="502"/>
      <c r="T106" s="502"/>
      <c r="U106" s="502"/>
      <c r="V106" s="504"/>
    </row>
    <row r="107" spans="2:22" s="8" customFormat="1" ht="12.75" customHeight="1">
      <c r="B107" s="425"/>
      <c r="C107" s="360"/>
      <c r="D107" s="361"/>
      <c r="E107" s="505" t="s">
        <v>146</v>
      </c>
      <c r="F107" s="506"/>
      <c r="G107" s="505" t="s">
        <v>185</v>
      </c>
      <c r="H107" s="506"/>
      <c r="I107" s="505" t="s">
        <v>256</v>
      </c>
      <c r="J107" s="506"/>
      <c r="K107" s="505" t="s">
        <v>146</v>
      </c>
      <c r="L107" s="506"/>
      <c r="M107" s="505" t="s">
        <v>185</v>
      </c>
      <c r="N107" s="506"/>
      <c r="O107" s="505" t="s">
        <v>256</v>
      </c>
      <c r="P107" s="506"/>
      <c r="Q107" s="505" t="s">
        <v>146</v>
      </c>
      <c r="R107" s="506"/>
      <c r="S107" s="505" t="s">
        <v>185</v>
      </c>
      <c r="T107" s="506"/>
      <c r="U107" s="505" t="s">
        <v>256</v>
      </c>
      <c r="V107" s="507"/>
    </row>
    <row r="108" spans="2:22" s="8" customFormat="1" ht="12.75" customHeight="1">
      <c r="B108" s="425"/>
      <c r="C108" s="360"/>
      <c r="D108" s="361"/>
      <c r="E108" s="392" t="s">
        <v>29</v>
      </c>
      <c r="F108" s="392" t="s">
        <v>30</v>
      </c>
      <c r="G108" s="392" t="s">
        <v>29</v>
      </c>
      <c r="H108" s="392" t="s">
        <v>30</v>
      </c>
      <c r="I108" s="392" t="s">
        <v>29</v>
      </c>
      <c r="J108" s="392" t="s">
        <v>30</v>
      </c>
      <c r="K108" s="392" t="s">
        <v>29</v>
      </c>
      <c r="L108" s="392" t="s">
        <v>30</v>
      </c>
      <c r="M108" s="392" t="s">
        <v>29</v>
      </c>
      <c r="N108" s="392" t="s">
        <v>30</v>
      </c>
      <c r="O108" s="392" t="s">
        <v>29</v>
      </c>
      <c r="P108" s="392" t="s">
        <v>30</v>
      </c>
      <c r="Q108" s="392" t="s">
        <v>29</v>
      </c>
      <c r="R108" s="392" t="s">
        <v>30</v>
      </c>
      <c r="S108" s="392" t="s">
        <v>29</v>
      </c>
      <c r="T108" s="392" t="s">
        <v>30</v>
      </c>
      <c r="U108" s="392" t="s">
        <v>29</v>
      </c>
      <c r="V108" s="393" t="s">
        <v>30</v>
      </c>
    </row>
    <row r="109" spans="3:22" ht="12.75" customHeight="1">
      <c r="C109" s="120"/>
      <c r="D109" s="34"/>
      <c r="E109" s="34"/>
      <c r="F109" s="34"/>
      <c r="G109" s="34"/>
      <c r="H109" s="34"/>
      <c r="I109" s="34"/>
      <c r="J109" s="34"/>
      <c r="K109" s="34"/>
      <c r="L109" s="34"/>
      <c r="M109" s="34"/>
      <c r="N109" s="34"/>
      <c r="O109" s="34"/>
      <c r="P109" s="34"/>
      <c r="Q109" s="34"/>
      <c r="R109" s="210"/>
      <c r="S109" s="34"/>
      <c r="T109" s="34"/>
      <c r="U109" s="211"/>
      <c r="V109" s="79"/>
    </row>
    <row r="110" spans="2:22" s="8" customFormat="1" ht="12.75" customHeight="1">
      <c r="B110" s="425"/>
      <c r="C110" s="266" t="s">
        <v>142</v>
      </c>
      <c r="D110" s="267"/>
      <c r="E110" s="269">
        <f>E111+E112</f>
        <v>116874</v>
      </c>
      <c r="F110" s="269">
        <v>9</v>
      </c>
      <c r="G110" s="269">
        <f>G111+G112</f>
        <v>147019</v>
      </c>
      <c r="H110" s="269">
        <v>16</v>
      </c>
      <c r="I110" s="269">
        <f>I111+I112</f>
        <v>583838</v>
      </c>
      <c r="J110" s="269">
        <v>66</v>
      </c>
      <c r="K110" s="269">
        <f>K111+K112</f>
        <v>34190</v>
      </c>
      <c r="L110" s="269">
        <v>3</v>
      </c>
      <c r="M110" s="269">
        <f>M111+M112</f>
        <v>39043</v>
      </c>
      <c r="N110" s="269">
        <v>16</v>
      </c>
      <c r="O110" s="269">
        <f>O111+O112</f>
        <v>84996</v>
      </c>
      <c r="P110" s="269">
        <v>42</v>
      </c>
      <c r="Q110" s="269">
        <f>E110+K110</f>
        <v>151064</v>
      </c>
      <c r="R110" s="269">
        <v>12</v>
      </c>
      <c r="S110" s="269">
        <f>G110+M110</f>
        <v>186062</v>
      </c>
      <c r="T110" s="269">
        <v>16</v>
      </c>
      <c r="U110" s="269">
        <f>I110+O110</f>
        <v>668834</v>
      </c>
      <c r="V110" s="316">
        <v>58</v>
      </c>
    </row>
    <row r="111" spans="2:22" s="71" customFormat="1" ht="12.75" customHeight="1">
      <c r="B111" s="429"/>
      <c r="C111" s="490" t="s">
        <v>370</v>
      </c>
      <c r="D111" s="67"/>
      <c r="E111" s="36">
        <v>95007</v>
      </c>
      <c r="F111" s="36">
        <v>8</v>
      </c>
      <c r="G111" s="36">
        <v>121027</v>
      </c>
      <c r="H111" s="36">
        <v>13</v>
      </c>
      <c r="I111" s="307">
        <v>199214</v>
      </c>
      <c r="J111" s="307">
        <v>22</v>
      </c>
      <c r="K111" s="36">
        <v>32300</v>
      </c>
      <c r="L111" s="36">
        <v>3</v>
      </c>
      <c r="M111" s="36">
        <v>36181</v>
      </c>
      <c r="N111" s="36">
        <v>15</v>
      </c>
      <c r="O111" s="307">
        <v>44093</v>
      </c>
      <c r="P111" s="307">
        <v>19</v>
      </c>
      <c r="Q111" s="36">
        <v>127307</v>
      </c>
      <c r="R111" s="212">
        <v>10</v>
      </c>
      <c r="S111" s="36">
        <v>157208</v>
      </c>
      <c r="T111" s="36">
        <v>13</v>
      </c>
      <c r="U111" s="309">
        <f>I111+O111</f>
        <v>243307</v>
      </c>
      <c r="V111" s="310">
        <v>21</v>
      </c>
    </row>
    <row r="112" spans="2:23" s="8" customFormat="1" ht="12.75" customHeight="1">
      <c r="B112" s="425"/>
      <c r="C112" s="468" t="s">
        <v>31</v>
      </c>
      <c r="D112" s="67"/>
      <c r="E112" s="26">
        <v>21867</v>
      </c>
      <c r="F112" s="57">
        <v>2</v>
      </c>
      <c r="G112" s="57">
        <v>25992</v>
      </c>
      <c r="H112" s="57">
        <v>3</v>
      </c>
      <c r="I112" s="308">
        <v>384624</v>
      </c>
      <c r="J112" s="304">
        <v>43</v>
      </c>
      <c r="K112" s="57">
        <v>1890</v>
      </c>
      <c r="L112" s="26">
        <v>1</v>
      </c>
      <c r="M112" s="26">
        <v>2862</v>
      </c>
      <c r="N112" s="26">
        <v>1</v>
      </c>
      <c r="O112" s="304">
        <v>40903</v>
      </c>
      <c r="P112" s="308">
        <v>23</v>
      </c>
      <c r="Q112" s="26">
        <v>23757</v>
      </c>
      <c r="R112" s="213">
        <v>2</v>
      </c>
      <c r="S112" s="57">
        <v>28854</v>
      </c>
      <c r="T112" s="57">
        <v>2</v>
      </c>
      <c r="U112" s="311">
        <f>I112+O112</f>
        <v>425527</v>
      </c>
      <c r="V112" s="305">
        <v>37</v>
      </c>
      <c r="W112" s="454"/>
    </row>
    <row r="113" spans="2:22" s="8" customFormat="1" ht="12.75" customHeight="1">
      <c r="B113" s="425"/>
      <c r="C113" s="20"/>
      <c r="D113" s="21"/>
      <c r="E113" s="26"/>
      <c r="F113" s="57"/>
      <c r="G113" s="57"/>
      <c r="H113" s="57"/>
      <c r="I113" s="308"/>
      <c r="J113" s="304"/>
      <c r="K113" s="57"/>
      <c r="L113" s="26"/>
      <c r="M113" s="26"/>
      <c r="N113" s="26"/>
      <c r="O113" s="304"/>
      <c r="P113" s="308"/>
      <c r="Q113" s="26"/>
      <c r="R113" s="213"/>
      <c r="S113" s="57"/>
      <c r="T113" s="57"/>
      <c r="U113" s="311"/>
      <c r="V113" s="305"/>
    </row>
    <row r="114" spans="2:22" s="71" customFormat="1" ht="12.75" customHeight="1">
      <c r="B114" s="429"/>
      <c r="C114" s="20" t="s">
        <v>300</v>
      </c>
      <c r="D114" s="27"/>
      <c r="E114" s="459" t="s">
        <v>366</v>
      </c>
      <c r="F114" s="460" t="s">
        <v>366</v>
      </c>
      <c r="G114" s="460" t="s">
        <v>366</v>
      </c>
      <c r="H114" s="460" t="s">
        <v>366</v>
      </c>
      <c r="I114" s="22">
        <v>8788</v>
      </c>
      <c r="J114" s="58">
        <v>5</v>
      </c>
      <c r="K114" s="460" t="s">
        <v>366</v>
      </c>
      <c r="L114" s="459" t="s">
        <v>366</v>
      </c>
      <c r="M114" s="459" t="s">
        <v>366</v>
      </c>
      <c r="N114" s="459" t="s">
        <v>366</v>
      </c>
      <c r="O114" s="58">
        <v>1785</v>
      </c>
      <c r="P114" s="22">
        <v>5</v>
      </c>
      <c r="Q114" s="459" t="s">
        <v>366</v>
      </c>
      <c r="R114" s="461" t="s">
        <v>366</v>
      </c>
      <c r="S114" s="460" t="s">
        <v>366</v>
      </c>
      <c r="T114" s="460" t="s">
        <v>366</v>
      </c>
      <c r="U114" s="214">
        <f>I114+O114</f>
        <v>10573</v>
      </c>
      <c r="V114" s="23">
        <v>5</v>
      </c>
    </row>
    <row r="115" spans="2:22" s="8" customFormat="1" ht="12.75" customHeight="1">
      <c r="B115" s="425"/>
      <c r="C115" s="29"/>
      <c r="D115" s="30"/>
      <c r="E115" s="31"/>
      <c r="F115" s="31"/>
      <c r="G115" s="31"/>
      <c r="H115" s="31"/>
      <c r="I115" s="31"/>
      <c r="J115" s="31"/>
      <c r="K115" s="31"/>
      <c r="L115" s="31"/>
      <c r="M115" s="31"/>
      <c r="N115" s="31"/>
      <c r="O115" s="31"/>
      <c r="P115" s="31"/>
      <c r="Q115" s="31"/>
      <c r="R115" s="215"/>
      <c r="S115" s="31"/>
      <c r="T115" s="31"/>
      <c r="U115" s="216"/>
      <c r="V115" s="32"/>
    </row>
    <row r="116" spans="2:15" s="8" customFormat="1" ht="12.75" customHeight="1">
      <c r="B116" s="425"/>
      <c r="C116" s="21"/>
      <c r="D116" s="150"/>
      <c r="E116" s="151"/>
      <c r="F116" s="151"/>
      <c r="G116" s="151"/>
      <c r="H116" s="151"/>
      <c r="I116" s="151"/>
      <c r="J116" s="13"/>
      <c r="K116" s="14"/>
      <c r="L116" s="149"/>
      <c r="M116" s="149"/>
      <c r="N116" s="149"/>
      <c r="O116" s="149"/>
    </row>
    <row r="117" spans="2:12" s="8" customFormat="1" ht="12.75" customHeight="1">
      <c r="B117" s="425"/>
      <c r="C117" s="322" t="s">
        <v>165</v>
      </c>
      <c r="D117" s="15"/>
      <c r="E117" s="15"/>
      <c r="F117" s="15"/>
      <c r="G117" s="15"/>
      <c r="H117" s="13"/>
      <c r="I117" s="13"/>
      <c r="J117" s="13"/>
      <c r="K117" s="14"/>
      <c r="L117" s="13"/>
    </row>
    <row r="118" spans="2:12" s="8" customFormat="1" ht="12.75" customHeight="1">
      <c r="B118" s="425"/>
      <c r="C118" s="37"/>
      <c r="D118" s="15"/>
      <c r="E118" s="15"/>
      <c r="F118" s="15"/>
      <c r="G118" s="15"/>
      <c r="H118" s="13"/>
      <c r="I118" s="13"/>
      <c r="J118" s="13"/>
      <c r="K118" s="14"/>
      <c r="L118" s="13"/>
    </row>
    <row r="119" spans="2:12" s="8" customFormat="1" ht="12.75" customHeight="1">
      <c r="B119" s="425"/>
      <c r="D119" s="15"/>
      <c r="E119" s="15"/>
      <c r="F119" s="15"/>
      <c r="G119" s="15"/>
      <c r="H119" s="13"/>
      <c r="I119" s="13"/>
      <c r="J119" s="13"/>
      <c r="K119" s="14"/>
      <c r="L119" s="13"/>
    </row>
    <row r="120" spans="2:12" s="8" customFormat="1" ht="12.75" customHeight="1">
      <c r="B120" s="425"/>
      <c r="C120" s="37"/>
      <c r="D120" s="15"/>
      <c r="E120" s="15"/>
      <c r="F120" s="15"/>
      <c r="G120" s="15"/>
      <c r="H120" s="13"/>
      <c r="I120" s="13"/>
      <c r="J120" s="13"/>
      <c r="K120" s="14"/>
      <c r="L120" s="13"/>
    </row>
    <row r="121" spans="2:19" s="8" customFormat="1" ht="12.75" customHeight="1">
      <c r="B121" s="424" t="s">
        <v>189</v>
      </c>
      <c r="C121" s="54" t="s">
        <v>32</v>
      </c>
      <c r="D121" s="15"/>
      <c r="E121" s="15"/>
      <c r="F121" s="15"/>
      <c r="G121" s="467"/>
      <c r="H121" s="467"/>
      <c r="I121" s="467"/>
      <c r="J121" s="467"/>
      <c r="K121" s="467"/>
      <c r="L121" s="13"/>
      <c r="M121" s="508"/>
      <c r="N121" s="508"/>
      <c r="O121" s="508"/>
      <c r="P121" s="476"/>
      <c r="Q121" s="476"/>
      <c r="R121" s="476"/>
      <c r="S121" s="476"/>
    </row>
    <row r="122" spans="2:19" s="8" customFormat="1" ht="12.75" customHeight="1">
      <c r="B122" s="425"/>
      <c r="C122" s="487" t="s">
        <v>381</v>
      </c>
      <c r="D122" s="15"/>
      <c r="E122" s="15"/>
      <c r="F122" s="15"/>
      <c r="G122" s="467"/>
      <c r="H122" s="467"/>
      <c r="I122" s="467"/>
      <c r="J122" s="467"/>
      <c r="K122" s="467"/>
      <c r="L122" s="13"/>
      <c r="M122" s="508"/>
      <c r="N122" s="508"/>
      <c r="O122" s="508"/>
      <c r="P122" s="476"/>
      <c r="Q122" s="476"/>
      <c r="R122" s="476"/>
      <c r="S122" s="476"/>
    </row>
    <row r="123" spans="2:19" s="8" customFormat="1" ht="12.75" customHeight="1">
      <c r="B123" s="425"/>
      <c r="C123" s="15"/>
      <c r="D123" s="15"/>
      <c r="E123" s="15"/>
      <c r="F123" s="15"/>
      <c r="G123" s="489"/>
      <c r="H123" s="489"/>
      <c r="I123" s="489"/>
      <c r="J123" s="489"/>
      <c r="K123" s="489"/>
      <c r="L123" s="13"/>
      <c r="M123" s="477"/>
      <c r="N123" s="477"/>
      <c r="O123" s="477"/>
      <c r="P123" s="477"/>
      <c r="Q123" s="477"/>
      <c r="R123" s="477"/>
      <c r="S123" s="477"/>
    </row>
    <row r="124" spans="2:22" s="8" customFormat="1" ht="12.75" customHeight="1">
      <c r="B124" s="425"/>
      <c r="C124" s="348"/>
      <c r="D124" s="349"/>
      <c r="E124" s="501" t="s">
        <v>28</v>
      </c>
      <c r="F124" s="502"/>
      <c r="G124" s="502"/>
      <c r="H124" s="502"/>
      <c r="I124" s="502"/>
      <c r="J124" s="503"/>
      <c r="K124" s="501" t="s">
        <v>139</v>
      </c>
      <c r="L124" s="502"/>
      <c r="M124" s="502"/>
      <c r="N124" s="502"/>
      <c r="O124" s="502"/>
      <c r="P124" s="503"/>
      <c r="Q124" s="501" t="s">
        <v>151</v>
      </c>
      <c r="R124" s="502"/>
      <c r="S124" s="502"/>
      <c r="T124" s="502"/>
      <c r="U124" s="502"/>
      <c r="V124" s="504"/>
    </row>
    <row r="125" spans="2:22" s="8" customFormat="1" ht="12.75" customHeight="1">
      <c r="B125" s="425"/>
      <c r="C125" s="360"/>
      <c r="D125" s="361"/>
      <c r="E125" s="505" t="s">
        <v>146</v>
      </c>
      <c r="F125" s="506"/>
      <c r="G125" s="505" t="s">
        <v>185</v>
      </c>
      <c r="H125" s="506"/>
      <c r="I125" s="505" t="s">
        <v>256</v>
      </c>
      <c r="J125" s="506"/>
      <c r="K125" s="505" t="s">
        <v>146</v>
      </c>
      <c r="L125" s="506"/>
      <c r="M125" s="505" t="s">
        <v>185</v>
      </c>
      <c r="N125" s="506"/>
      <c r="O125" s="505" t="s">
        <v>256</v>
      </c>
      <c r="P125" s="506"/>
      <c r="Q125" s="505" t="s">
        <v>146</v>
      </c>
      <c r="R125" s="506"/>
      <c r="S125" s="505" t="s">
        <v>185</v>
      </c>
      <c r="T125" s="506"/>
      <c r="U125" s="505" t="s">
        <v>256</v>
      </c>
      <c r="V125" s="507"/>
    </row>
    <row r="126" spans="2:22" s="8" customFormat="1" ht="12.75" customHeight="1">
      <c r="B126" s="425"/>
      <c r="C126" s="360"/>
      <c r="D126" s="361"/>
      <c r="E126" s="392" t="s">
        <v>29</v>
      </c>
      <c r="F126" s="392" t="s">
        <v>33</v>
      </c>
      <c r="G126" s="392" t="s">
        <v>29</v>
      </c>
      <c r="H126" s="392" t="s">
        <v>33</v>
      </c>
      <c r="I126" s="392" t="s">
        <v>29</v>
      </c>
      <c r="J126" s="392" t="s">
        <v>33</v>
      </c>
      <c r="K126" s="392" t="s">
        <v>29</v>
      </c>
      <c r="L126" s="392" t="s">
        <v>33</v>
      </c>
      <c r="M126" s="392" t="s">
        <v>29</v>
      </c>
      <c r="N126" s="392" t="s">
        <v>33</v>
      </c>
      <c r="O126" s="392" t="s">
        <v>29</v>
      </c>
      <c r="P126" s="392" t="s">
        <v>33</v>
      </c>
      <c r="Q126" s="392" t="s">
        <v>29</v>
      </c>
      <c r="R126" s="392" t="s">
        <v>33</v>
      </c>
      <c r="S126" s="392" t="s">
        <v>29</v>
      </c>
      <c r="T126" s="392" t="s">
        <v>33</v>
      </c>
      <c r="U126" s="392" t="s">
        <v>29</v>
      </c>
      <c r="V126" s="393" t="s">
        <v>33</v>
      </c>
    </row>
    <row r="127" spans="2:22" s="8" customFormat="1" ht="12.75" customHeight="1">
      <c r="B127" s="425"/>
      <c r="C127" s="17"/>
      <c r="D127" s="18"/>
      <c r="E127" s="34"/>
      <c r="F127" s="34"/>
      <c r="G127" s="34"/>
      <c r="H127" s="34"/>
      <c r="I127" s="34"/>
      <c r="J127" s="34"/>
      <c r="K127" s="15"/>
      <c r="L127" s="13"/>
      <c r="M127" s="13"/>
      <c r="N127" s="13"/>
      <c r="O127" s="15"/>
      <c r="P127" s="13"/>
      <c r="Q127" s="13"/>
      <c r="R127" s="217"/>
      <c r="S127" s="217"/>
      <c r="T127" s="217"/>
      <c r="U127" s="217"/>
      <c r="V127" s="152"/>
    </row>
    <row r="128" spans="2:22" s="8" customFormat="1" ht="12.75" customHeight="1">
      <c r="B128" s="425"/>
      <c r="C128" s="266" t="s">
        <v>142</v>
      </c>
      <c r="D128" s="267"/>
      <c r="E128" s="269">
        <v>116874</v>
      </c>
      <c r="F128" s="269">
        <v>77.36720860032834</v>
      </c>
      <c r="G128" s="269">
        <v>147019</v>
      </c>
      <c r="H128" s="269">
        <v>79.01613440681064</v>
      </c>
      <c r="I128" s="269" t="s">
        <v>79</v>
      </c>
      <c r="J128" s="269" t="s">
        <v>79</v>
      </c>
      <c r="K128" s="269">
        <v>34190</v>
      </c>
      <c r="L128" s="269">
        <v>22.63279139967166</v>
      </c>
      <c r="M128" s="269">
        <v>39043</v>
      </c>
      <c r="N128" s="269">
        <v>20.983865593189364</v>
      </c>
      <c r="O128" s="269" t="s">
        <v>79</v>
      </c>
      <c r="P128" s="269" t="s">
        <v>79</v>
      </c>
      <c r="Q128" s="269">
        <v>151064</v>
      </c>
      <c r="R128" s="269">
        <v>100</v>
      </c>
      <c r="S128" s="269">
        <v>186062</v>
      </c>
      <c r="T128" s="269">
        <v>100</v>
      </c>
      <c r="U128" s="269">
        <f>U130+U131</f>
        <v>668834</v>
      </c>
      <c r="V128" s="306">
        <v>100</v>
      </c>
    </row>
    <row r="129" spans="2:22" s="8" customFormat="1" ht="12.75" customHeight="1">
      <c r="B129" s="425"/>
      <c r="C129" s="402"/>
      <c r="D129" s="403"/>
      <c r="E129" s="404"/>
      <c r="F129" s="404"/>
      <c r="G129" s="404"/>
      <c r="H129" s="404"/>
      <c r="I129" s="404"/>
      <c r="J129" s="404"/>
      <c r="K129" s="404"/>
      <c r="L129" s="404"/>
      <c r="M129" s="404"/>
      <c r="N129" s="404"/>
      <c r="O129" s="404"/>
      <c r="P129" s="404"/>
      <c r="Q129" s="404"/>
      <c r="R129" s="404"/>
      <c r="S129" s="404"/>
      <c r="T129" s="404"/>
      <c r="U129" s="404"/>
      <c r="V129" s="405"/>
    </row>
    <row r="130" spans="2:22" s="8" customFormat="1" ht="12.75" customHeight="1">
      <c r="B130" s="425"/>
      <c r="C130" s="60"/>
      <c r="D130" s="13" t="s">
        <v>34</v>
      </c>
      <c r="E130" s="57">
        <v>96240</v>
      </c>
      <c r="F130" s="57">
        <v>78.87296240749392</v>
      </c>
      <c r="G130" s="57">
        <v>122609</v>
      </c>
      <c r="H130" s="57">
        <v>80.79297824812035</v>
      </c>
      <c r="I130" s="304" t="s">
        <v>79</v>
      </c>
      <c r="J130" s="304" t="s">
        <v>79</v>
      </c>
      <c r="K130" s="57">
        <v>25779</v>
      </c>
      <c r="L130" s="57">
        <v>21.127037592506085</v>
      </c>
      <c r="M130" s="57">
        <v>29148</v>
      </c>
      <c r="N130" s="57">
        <v>19.20702175187965</v>
      </c>
      <c r="O130" s="304" t="s">
        <v>79</v>
      </c>
      <c r="P130" s="304" t="s">
        <v>79</v>
      </c>
      <c r="Q130" s="57">
        <v>122019</v>
      </c>
      <c r="R130" s="57">
        <v>100</v>
      </c>
      <c r="S130" s="57">
        <v>151757</v>
      </c>
      <c r="T130" s="57">
        <v>100</v>
      </c>
      <c r="U130" s="304">
        <v>621813</v>
      </c>
      <c r="V130" s="305">
        <v>100</v>
      </c>
    </row>
    <row r="131" spans="2:22" s="8" customFormat="1" ht="12.75" customHeight="1">
      <c r="B131" s="425"/>
      <c r="C131" s="60"/>
      <c r="D131" s="13" t="s">
        <v>35</v>
      </c>
      <c r="E131" s="57">
        <v>20634</v>
      </c>
      <c r="F131" s="57">
        <v>71.04148734721983</v>
      </c>
      <c r="G131" s="57">
        <v>24410</v>
      </c>
      <c r="H131" s="57">
        <v>71.15580819122577</v>
      </c>
      <c r="I131" s="304" t="s">
        <v>79</v>
      </c>
      <c r="J131" s="304" t="s">
        <v>79</v>
      </c>
      <c r="K131" s="57">
        <v>8411</v>
      </c>
      <c r="L131" s="57">
        <v>28.958512652780165</v>
      </c>
      <c r="M131" s="57">
        <v>9895</v>
      </c>
      <c r="N131" s="57">
        <v>28.844191808774234</v>
      </c>
      <c r="O131" s="304" t="s">
        <v>79</v>
      </c>
      <c r="P131" s="304" t="s">
        <v>79</v>
      </c>
      <c r="Q131" s="57">
        <v>29045</v>
      </c>
      <c r="R131" s="57">
        <v>100</v>
      </c>
      <c r="S131" s="57">
        <v>34305</v>
      </c>
      <c r="T131" s="57">
        <v>100</v>
      </c>
      <c r="U131" s="304">
        <v>47021</v>
      </c>
      <c r="V131" s="305">
        <v>100</v>
      </c>
    </row>
    <row r="132" spans="2:22" s="8" customFormat="1" ht="12.75" customHeight="1">
      <c r="B132" s="425"/>
      <c r="C132" s="61"/>
      <c r="D132" s="62"/>
      <c r="E132" s="64"/>
      <c r="F132" s="64"/>
      <c r="G132" s="64"/>
      <c r="H132" s="64"/>
      <c r="I132" s="64"/>
      <c r="J132" s="64"/>
      <c r="K132" s="65"/>
      <c r="L132" s="10"/>
      <c r="M132" s="10"/>
      <c r="N132" s="10"/>
      <c r="O132" s="65"/>
      <c r="P132" s="10"/>
      <c r="Q132" s="10"/>
      <c r="R132" s="10"/>
      <c r="S132" s="10"/>
      <c r="T132" s="10"/>
      <c r="U132" s="10"/>
      <c r="V132" s="66"/>
    </row>
    <row r="133" spans="2:12" s="8" customFormat="1" ht="12.75" customHeight="1">
      <c r="B133" s="425"/>
      <c r="C133" s="67"/>
      <c r="D133" s="59"/>
      <c r="E133" s="57"/>
      <c r="F133" s="57"/>
      <c r="G133" s="15"/>
      <c r="H133" s="13"/>
      <c r="I133" s="13"/>
      <c r="J133" s="13"/>
      <c r="K133" s="14"/>
      <c r="L133" s="13"/>
    </row>
    <row r="134" spans="2:12" s="8" customFormat="1" ht="12.75" customHeight="1">
      <c r="B134" s="425"/>
      <c r="C134" s="322" t="s">
        <v>165</v>
      </c>
      <c r="D134" s="59"/>
      <c r="E134" s="57"/>
      <c r="F134" s="57"/>
      <c r="G134" s="15"/>
      <c r="H134" s="13"/>
      <c r="I134" s="13"/>
      <c r="J134" s="13"/>
      <c r="K134" s="14"/>
      <c r="L134" s="13"/>
    </row>
    <row r="135" ht="12.75" customHeight="1">
      <c r="C135" s="37"/>
    </row>
    <row r="137" spans="7:13" ht="12.75" customHeight="1">
      <c r="G137" s="491"/>
      <c r="H137" s="491"/>
      <c r="I137" s="491"/>
      <c r="J137" s="491"/>
      <c r="K137" s="491"/>
      <c r="L137" s="491"/>
      <c r="M137" s="491"/>
    </row>
    <row r="138" spans="2:13" ht="12.75" customHeight="1">
      <c r="B138" s="424" t="s">
        <v>197</v>
      </c>
      <c r="C138" s="73" t="s">
        <v>36</v>
      </c>
      <c r="D138" s="38"/>
      <c r="E138" s="38"/>
      <c r="G138" s="491"/>
      <c r="H138" s="491"/>
      <c r="I138" s="491"/>
      <c r="J138" s="491"/>
      <c r="K138" s="491"/>
      <c r="L138" s="491"/>
      <c r="M138" s="491"/>
    </row>
    <row r="139" spans="2:19" ht="12.75" customHeight="1">
      <c r="B139" s="425"/>
      <c r="C139" s="487" t="s">
        <v>381</v>
      </c>
      <c r="D139" s="38"/>
      <c r="E139" s="38"/>
      <c r="G139" s="491"/>
      <c r="H139" s="491"/>
      <c r="I139" s="491"/>
      <c r="J139" s="491"/>
      <c r="K139" s="491"/>
      <c r="L139" s="491"/>
      <c r="M139" s="491"/>
      <c r="N139" s="491"/>
      <c r="O139" s="491"/>
      <c r="P139" s="491"/>
      <c r="Q139" s="491"/>
      <c r="R139" s="491"/>
      <c r="S139" s="491"/>
    </row>
    <row r="140" spans="2:19" ht="12.75" customHeight="1">
      <c r="B140" s="425"/>
      <c r="C140" s="47"/>
      <c r="D140" s="38"/>
      <c r="E140" s="38"/>
      <c r="L140" s="491"/>
      <c r="M140" s="491"/>
      <c r="N140" s="491"/>
      <c r="O140" s="491"/>
      <c r="P140" s="491"/>
      <c r="Q140" s="491"/>
      <c r="R140" s="491"/>
      <c r="S140" s="491"/>
    </row>
    <row r="141" spans="2:19" ht="12.75" customHeight="1">
      <c r="B141" s="425"/>
      <c r="C141" s="348"/>
      <c r="D141" s="349"/>
      <c r="E141" s="501" t="s">
        <v>29</v>
      </c>
      <c r="F141" s="502"/>
      <c r="G141" s="503"/>
      <c r="H141" s="501" t="s">
        <v>33</v>
      </c>
      <c r="I141" s="502"/>
      <c r="J141" s="504"/>
      <c r="L141" s="491"/>
      <c r="M141" s="491"/>
      <c r="N141" s="491"/>
      <c r="O141" s="491"/>
      <c r="P141" s="491"/>
      <c r="Q141" s="491"/>
      <c r="R141" s="491"/>
      <c r="S141" s="491"/>
    </row>
    <row r="142" spans="2:19" ht="12.75" customHeight="1">
      <c r="B142" s="425"/>
      <c r="C142" s="346"/>
      <c r="D142" s="347"/>
      <c r="E142" s="392" t="s">
        <v>146</v>
      </c>
      <c r="F142" s="392" t="s">
        <v>185</v>
      </c>
      <c r="G142" s="392" t="s">
        <v>256</v>
      </c>
      <c r="H142" s="392" t="s">
        <v>146</v>
      </c>
      <c r="I142" s="401" t="s">
        <v>185</v>
      </c>
      <c r="J142" s="393" t="s">
        <v>256</v>
      </c>
      <c r="L142" s="491"/>
      <c r="M142" s="491"/>
      <c r="N142" s="491"/>
      <c r="O142" s="491"/>
      <c r="P142" s="491"/>
      <c r="Q142" s="491"/>
      <c r="R142" s="491"/>
      <c r="S142" s="491"/>
    </row>
    <row r="143" spans="2:19" ht="12.75" customHeight="1">
      <c r="B143" s="425"/>
      <c r="C143" s="219"/>
      <c r="D143" s="74"/>
      <c r="E143" s="75"/>
      <c r="F143" s="75"/>
      <c r="G143" s="75"/>
      <c r="H143" s="75"/>
      <c r="I143" s="75"/>
      <c r="J143" s="76"/>
      <c r="L143" s="491"/>
      <c r="M143" s="491"/>
      <c r="N143" s="491"/>
      <c r="O143" s="491"/>
      <c r="P143" s="491"/>
      <c r="Q143" s="491"/>
      <c r="R143" s="491"/>
      <c r="S143" s="491"/>
    </row>
    <row r="144" spans="2:19" ht="12.75" customHeight="1">
      <c r="B144" s="425"/>
      <c r="C144" s="266" t="s">
        <v>151</v>
      </c>
      <c r="D144" s="274"/>
      <c r="E144" s="275" t="s">
        <v>46</v>
      </c>
      <c r="F144" s="269">
        <f>F145+F147</f>
        <v>10805</v>
      </c>
      <c r="G144" s="275" t="s">
        <v>79</v>
      </c>
      <c r="H144" s="275">
        <v>100</v>
      </c>
      <c r="I144" s="275">
        <v>100</v>
      </c>
      <c r="J144" s="306" t="s">
        <v>79</v>
      </c>
      <c r="L144" s="491"/>
      <c r="M144" s="491"/>
      <c r="N144" s="491"/>
      <c r="O144" s="491"/>
      <c r="P144" s="491"/>
      <c r="Q144" s="491"/>
      <c r="R144" s="491"/>
      <c r="S144" s="491"/>
    </row>
    <row r="145" spans="2:19" ht="12.75" customHeight="1">
      <c r="B145" s="425"/>
      <c r="C145" s="81"/>
      <c r="D145" s="6"/>
      <c r="E145" s="50"/>
      <c r="F145" s="50"/>
      <c r="G145" s="50"/>
      <c r="H145" s="50"/>
      <c r="I145" s="50"/>
      <c r="J145" s="303"/>
      <c r="L145" s="491"/>
      <c r="M145" s="491"/>
      <c r="N145" s="491"/>
      <c r="O145" s="491"/>
      <c r="P145" s="491"/>
      <c r="Q145" s="491"/>
      <c r="R145" s="491"/>
      <c r="S145" s="491"/>
    </row>
    <row r="146" spans="2:20" ht="12.75" customHeight="1">
      <c r="B146" s="425"/>
      <c r="C146" s="154" t="s">
        <v>37</v>
      </c>
      <c r="D146" s="27"/>
      <c r="E146" s="49">
        <v>866</v>
      </c>
      <c r="F146" s="26">
        <v>1015</v>
      </c>
      <c r="G146" s="308">
        <v>1067</v>
      </c>
      <c r="H146" s="26">
        <v>7</v>
      </c>
      <c r="I146" s="26">
        <v>9</v>
      </c>
      <c r="J146" s="492" t="s">
        <v>79</v>
      </c>
      <c r="L146" s="491"/>
      <c r="M146" s="491"/>
      <c r="N146" s="491"/>
      <c r="O146" s="491"/>
      <c r="P146" s="491"/>
      <c r="Q146" s="491"/>
      <c r="R146" s="491"/>
      <c r="S146" s="491"/>
      <c r="T146" s="6"/>
    </row>
    <row r="147" spans="2:20" ht="12.75" customHeight="1">
      <c r="B147" s="425"/>
      <c r="C147" s="154" t="s">
        <v>38</v>
      </c>
      <c r="D147" s="27"/>
      <c r="E147" s="473" t="s">
        <v>47</v>
      </c>
      <c r="F147" s="26">
        <v>10805</v>
      </c>
      <c r="G147" s="308" t="s">
        <v>79</v>
      </c>
      <c r="H147" s="26">
        <v>93</v>
      </c>
      <c r="I147" s="26">
        <v>91</v>
      </c>
      <c r="J147" s="492" t="s">
        <v>79</v>
      </c>
      <c r="L147" s="491"/>
      <c r="M147" s="491"/>
      <c r="N147" s="491"/>
      <c r="O147" s="491"/>
      <c r="P147" s="491"/>
      <c r="Q147" s="491"/>
      <c r="R147" s="491"/>
      <c r="S147" s="491"/>
      <c r="T147" s="6"/>
    </row>
    <row r="148" spans="2:20" ht="12.75" customHeight="1">
      <c r="B148" s="425"/>
      <c r="C148" s="82"/>
      <c r="D148" s="51"/>
      <c r="E148" s="52"/>
      <c r="F148" s="52"/>
      <c r="G148" s="52"/>
      <c r="H148" s="52"/>
      <c r="I148" s="52"/>
      <c r="J148" s="153"/>
      <c r="L148" s="491"/>
      <c r="M148" s="491"/>
      <c r="N148" s="491"/>
      <c r="O148" s="491"/>
      <c r="P148" s="491"/>
      <c r="Q148" s="491"/>
      <c r="R148" s="491"/>
      <c r="S148" s="491"/>
      <c r="T148" s="6"/>
    </row>
    <row r="149" spans="2:20" ht="12.75" customHeight="1">
      <c r="B149" s="425"/>
      <c r="C149" s="6"/>
      <c r="D149" s="27"/>
      <c r="E149" s="493"/>
      <c r="F149" s="493"/>
      <c r="L149" s="13"/>
      <c r="M149" s="13"/>
      <c r="N149" s="13"/>
      <c r="O149" s="13"/>
      <c r="P149" s="13"/>
      <c r="Q149" s="13"/>
      <c r="R149" s="13"/>
      <c r="S149" s="13"/>
      <c r="T149" s="6"/>
    </row>
    <row r="150" spans="3:19" ht="12.75" customHeight="1">
      <c r="C150" s="322" t="s">
        <v>165</v>
      </c>
      <c r="L150" s="8"/>
      <c r="M150" s="8"/>
      <c r="N150" s="8"/>
      <c r="O150" s="8"/>
      <c r="P150" s="8"/>
      <c r="Q150" s="8"/>
      <c r="R150" s="8"/>
      <c r="S150" s="8"/>
    </row>
    <row r="154" spans="2:11" ht="12.75" customHeight="1">
      <c r="B154" s="440" t="s">
        <v>180</v>
      </c>
      <c r="C154" s="155" t="s">
        <v>181</v>
      </c>
      <c r="D154" s="156"/>
      <c r="E154" s="156"/>
      <c r="F154" s="156"/>
      <c r="G154" s="156"/>
      <c r="H154" s="156"/>
      <c r="I154" s="156"/>
      <c r="J154" s="156"/>
      <c r="K154" s="156"/>
    </row>
    <row r="155" spans="2:11" ht="12.75" customHeight="1">
      <c r="B155" s="426"/>
      <c r="C155" s="14"/>
      <c r="D155" s="13"/>
      <c r="E155" s="13"/>
      <c r="F155" s="13"/>
      <c r="G155" s="13"/>
      <c r="H155" s="13"/>
      <c r="I155" s="13"/>
      <c r="J155" s="13"/>
      <c r="K155" s="13"/>
    </row>
    <row r="156" spans="2:13" ht="12.75" customHeight="1">
      <c r="B156" s="422" t="s">
        <v>182</v>
      </c>
      <c r="C156" s="9" t="s">
        <v>339</v>
      </c>
      <c r="D156" s="10"/>
      <c r="E156" s="10"/>
      <c r="F156" s="10"/>
      <c r="G156" s="10"/>
      <c r="H156" s="10"/>
      <c r="I156" s="13"/>
      <c r="J156" s="13"/>
      <c r="K156" s="8"/>
      <c r="L156" s="7"/>
      <c r="M156" s="8"/>
    </row>
    <row r="157" spans="10:17" ht="12.75" customHeight="1">
      <c r="J157" s="478"/>
      <c r="K157" s="478"/>
      <c r="L157" s="478"/>
      <c r="M157" s="478"/>
      <c r="N157" s="457"/>
      <c r="O157" s="457"/>
      <c r="P157" s="457"/>
      <c r="Q157" s="457"/>
    </row>
    <row r="158" spans="2:17" ht="12.75" customHeight="1">
      <c r="B158" s="424" t="s">
        <v>201</v>
      </c>
      <c r="C158" s="7" t="s">
        <v>184</v>
      </c>
      <c r="D158" s="157"/>
      <c r="E158" s="157"/>
      <c r="F158" s="157"/>
      <c r="G158" s="157"/>
      <c r="H158" s="157"/>
      <c r="I158" s="157"/>
      <c r="J158" s="478"/>
      <c r="K158" s="478"/>
      <c r="L158" s="478"/>
      <c r="M158" s="478"/>
      <c r="N158" s="457"/>
      <c r="O158" s="457"/>
      <c r="P158" s="457"/>
      <c r="Q158" s="457"/>
    </row>
    <row r="159" spans="2:17" ht="12.75" customHeight="1">
      <c r="B159" s="430"/>
      <c r="C159" s="339" t="s">
        <v>267</v>
      </c>
      <c r="J159" s="457"/>
      <c r="K159" s="457"/>
      <c r="L159" s="457"/>
      <c r="M159" s="457"/>
      <c r="N159" s="457"/>
      <c r="O159" s="457"/>
      <c r="P159" s="457"/>
      <c r="Q159" s="457"/>
    </row>
    <row r="160" spans="2:17" ht="12.75" customHeight="1">
      <c r="B160" s="430"/>
      <c r="J160" s="458"/>
      <c r="K160" s="458"/>
      <c r="L160" s="458"/>
      <c r="M160" s="458"/>
      <c r="N160" s="458"/>
      <c r="O160" s="458"/>
      <c r="P160" s="458"/>
      <c r="Q160" s="474"/>
    </row>
    <row r="161" spans="2:17" ht="12.75" customHeight="1">
      <c r="B161" s="430"/>
      <c r="C161" s="276"/>
      <c r="D161" s="277"/>
      <c r="E161" s="390" t="s">
        <v>161</v>
      </c>
      <c r="F161" s="390" t="s">
        <v>162</v>
      </c>
      <c r="G161" s="390" t="s">
        <v>163</v>
      </c>
      <c r="H161" s="390" t="s">
        <v>164</v>
      </c>
      <c r="I161" s="390" t="s">
        <v>156</v>
      </c>
      <c r="J161" s="390" t="s">
        <v>144</v>
      </c>
      <c r="K161" s="390" t="s">
        <v>145</v>
      </c>
      <c r="L161" s="390" t="s">
        <v>157</v>
      </c>
      <c r="M161" s="390" t="s">
        <v>140</v>
      </c>
      <c r="N161" s="394" t="s">
        <v>146</v>
      </c>
      <c r="O161" s="394" t="s">
        <v>185</v>
      </c>
      <c r="P161" s="391" t="s">
        <v>256</v>
      </c>
      <c r="Q161" s="475"/>
    </row>
    <row r="162" spans="2:16" ht="12.75" customHeight="1">
      <c r="B162" s="430"/>
      <c r="C162" s="158"/>
      <c r="D162" s="159"/>
      <c r="E162" s="86"/>
      <c r="F162" s="86"/>
      <c r="G162" s="86"/>
      <c r="H162" s="86"/>
      <c r="I162" s="86"/>
      <c r="J162" s="86"/>
      <c r="K162" s="86"/>
      <c r="L162" s="86"/>
      <c r="M162" s="86"/>
      <c r="N162" s="86"/>
      <c r="O162" s="86"/>
      <c r="P162" s="220"/>
    </row>
    <row r="163" spans="2:16" ht="12.75">
      <c r="B163" s="441"/>
      <c r="C163" s="509" t="s">
        <v>371</v>
      </c>
      <c r="D163" s="510"/>
      <c r="E163" s="87">
        <v>1404</v>
      </c>
      <c r="F163" s="87">
        <v>1494</v>
      </c>
      <c r="G163" s="87">
        <v>1541</v>
      </c>
      <c r="H163" s="87">
        <v>1585</v>
      </c>
      <c r="I163" s="87">
        <v>1633</v>
      </c>
      <c r="J163" s="87">
        <v>1673</v>
      </c>
      <c r="K163" s="87">
        <v>1696</v>
      </c>
      <c r="L163" s="87">
        <v>1745</v>
      </c>
      <c r="M163" s="87">
        <v>1770</v>
      </c>
      <c r="N163" s="87">
        <v>1696</v>
      </c>
      <c r="O163" s="87">
        <v>1655</v>
      </c>
      <c r="P163" s="88">
        <v>1763</v>
      </c>
    </row>
    <row r="164" spans="2:16" ht="12.75">
      <c r="B164" s="441"/>
      <c r="C164" s="509" t="s">
        <v>187</v>
      </c>
      <c r="D164" s="510"/>
      <c r="E164" s="89">
        <v>121</v>
      </c>
      <c r="F164" s="89">
        <v>145</v>
      </c>
      <c r="G164" s="89">
        <v>147</v>
      </c>
      <c r="H164" s="89">
        <v>156</v>
      </c>
      <c r="I164" s="89">
        <v>165</v>
      </c>
      <c r="J164" s="89">
        <v>165</v>
      </c>
      <c r="K164" s="89">
        <v>171</v>
      </c>
      <c r="L164" s="89">
        <v>181</v>
      </c>
      <c r="M164" s="89">
        <v>184</v>
      </c>
      <c r="N164" s="89">
        <v>170</v>
      </c>
      <c r="O164" s="89">
        <v>174</v>
      </c>
      <c r="P164" s="175">
        <v>193</v>
      </c>
    </row>
    <row r="165" spans="2:16" ht="12.75" customHeight="1">
      <c r="B165" s="430"/>
      <c r="C165" s="160"/>
      <c r="D165" s="161"/>
      <c r="E165" s="92"/>
      <c r="F165" s="92"/>
      <c r="G165" s="92"/>
      <c r="H165" s="92"/>
      <c r="I165" s="92"/>
      <c r="J165" s="92"/>
      <c r="K165" s="92"/>
      <c r="L165" s="92"/>
      <c r="M165" s="92"/>
      <c r="N165" s="92"/>
      <c r="O165" s="92"/>
      <c r="P165" s="93"/>
    </row>
    <row r="166" spans="2:16" ht="12.75" customHeight="1">
      <c r="B166" s="430"/>
      <c r="C166" s="69"/>
      <c r="D166" s="69"/>
      <c r="E166" s="69"/>
      <c r="F166" s="69"/>
      <c r="G166" s="69"/>
      <c r="H166" s="69"/>
      <c r="I166" s="69"/>
      <c r="J166" s="69"/>
      <c r="K166" s="69"/>
      <c r="L166" s="69"/>
      <c r="M166" s="69"/>
      <c r="N166" s="69"/>
      <c r="O166" s="69"/>
      <c r="P166" s="69"/>
    </row>
    <row r="167" spans="2:16" ht="12.75" customHeight="1">
      <c r="B167" s="430"/>
      <c r="C167" s="326" t="s">
        <v>317</v>
      </c>
      <c r="D167" s="69"/>
      <c r="E167" s="69"/>
      <c r="F167" s="69"/>
      <c r="G167" s="69"/>
      <c r="H167" s="69"/>
      <c r="I167" s="69"/>
      <c r="J167" s="69"/>
      <c r="K167" s="69"/>
      <c r="L167" s="69"/>
      <c r="M167" s="69"/>
      <c r="N167" s="69"/>
      <c r="O167" s="69"/>
      <c r="P167" s="69"/>
    </row>
    <row r="168" spans="2:16" ht="12.75" customHeight="1">
      <c r="B168" s="430"/>
      <c r="C168" s="326" t="s">
        <v>188</v>
      </c>
      <c r="D168" s="290"/>
      <c r="E168" s="69"/>
      <c r="F168" s="69"/>
      <c r="G168" s="69"/>
      <c r="H168" s="69"/>
      <c r="I168" s="69"/>
      <c r="J168" s="69"/>
      <c r="K168" s="69"/>
      <c r="L168" s="69"/>
      <c r="M168" s="69"/>
      <c r="N168" s="69"/>
      <c r="O168" s="69"/>
      <c r="P168" s="69"/>
    </row>
    <row r="169" spans="2:16" ht="12.75" customHeight="1">
      <c r="B169" s="430"/>
      <c r="C169" s="69"/>
      <c r="D169" s="69"/>
      <c r="E169" s="69"/>
      <c r="F169" s="69"/>
      <c r="G169" s="69"/>
      <c r="H169" s="69"/>
      <c r="I169" s="69"/>
      <c r="J169" s="69"/>
      <c r="K169" s="69"/>
      <c r="L169" s="69"/>
      <c r="M169" s="69"/>
      <c r="N169" s="69"/>
      <c r="O169" s="69"/>
      <c r="P169" s="69"/>
    </row>
    <row r="170" ht="12.75" customHeight="1">
      <c r="B170" s="430"/>
    </row>
    <row r="171" ht="12.75" customHeight="1">
      <c r="B171" s="430"/>
    </row>
    <row r="172" spans="2:3" ht="12.75" customHeight="1">
      <c r="B172" s="424" t="s">
        <v>205</v>
      </c>
      <c r="C172" s="94" t="s">
        <v>190</v>
      </c>
    </row>
    <row r="173" spans="2:3" ht="12.75" customHeight="1">
      <c r="B173" s="423"/>
      <c r="C173" s="339" t="s">
        <v>266</v>
      </c>
    </row>
    <row r="174" ht="12.75" customHeight="1">
      <c r="B174" s="430"/>
    </row>
    <row r="175" spans="2:16" ht="12.75" customHeight="1">
      <c r="B175" s="430"/>
      <c r="C175" s="276"/>
      <c r="D175" s="277"/>
      <c r="E175" s="390" t="s">
        <v>161</v>
      </c>
      <c r="F175" s="390" t="s">
        <v>162</v>
      </c>
      <c r="G175" s="390" t="s">
        <v>163</v>
      </c>
      <c r="H175" s="390" t="s">
        <v>164</v>
      </c>
      <c r="I175" s="390" t="s">
        <v>156</v>
      </c>
      <c r="J175" s="390" t="s">
        <v>144</v>
      </c>
      <c r="K175" s="390" t="s">
        <v>145</v>
      </c>
      <c r="L175" s="390" t="s">
        <v>157</v>
      </c>
      <c r="M175" s="390" t="s">
        <v>140</v>
      </c>
      <c r="N175" s="390" t="s">
        <v>146</v>
      </c>
      <c r="O175" s="390" t="s">
        <v>185</v>
      </c>
      <c r="P175" s="391" t="s">
        <v>256</v>
      </c>
    </row>
    <row r="176" spans="2:16" ht="12.75" customHeight="1">
      <c r="B176" s="430"/>
      <c r="C176" s="95"/>
      <c r="D176" s="34"/>
      <c r="E176" s="75"/>
      <c r="F176" s="75"/>
      <c r="G176" s="75"/>
      <c r="H176" s="75"/>
      <c r="I176" s="75"/>
      <c r="J176" s="75"/>
      <c r="K176" s="75"/>
      <c r="L176" s="75"/>
      <c r="M176" s="86"/>
      <c r="N176" s="221"/>
      <c r="O176" s="221"/>
      <c r="P176" s="222"/>
    </row>
    <row r="177" spans="2:16" ht="12.75" customHeight="1">
      <c r="B177" s="430"/>
      <c r="C177" s="96" t="s">
        <v>150</v>
      </c>
      <c r="D177" s="97"/>
      <c r="E177" s="87">
        <v>67</v>
      </c>
      <c r="F177" s="87">
        <v>81</v>
      </c>
      <c r="G177" s="87">
        <v>84</v>
      </c>
      <c r="H177" s="87">
        <v>95</v>
      </c>
      <c r="I177" s="87">
        <v>102</v>
      </c>
      <c r="J177" s="87">
        <v>113</v>
      </c>
      <c r="K177" s="87">
        <v>118</v>
      </c>
      <c r="L177" s="87">
        <v>124</v>
      </c>
      <c r="M177" s="87">
        <v>130</v>
      </c>
      <c r="N177" s="223">
        <v>114</v>
      </c>
      <c r="O177" s="223">
        <v>120</v>
      </c>
      <c r="P177" s="224">
        <v>131</v>
      </c>
    </row>
    <row r="178" spans="2:16" ht="12.75" customHeight="1">
      <c r="B178" s="431"/>
      <c r="C178" s="96" t="s">
        <v>191</v>
      </c>
      <c r="D178" s="97"/>
      <c r="E178" s="87">
        <v>54</v>
      </c>
      <c r="F178" s="87">
        <v>64</v>
      </c>
      <c r="G178" s="87">
        <v>63</v>
      </c>
      <c r="H178" s="87">
        <v>61</v>
      </c>
      <c r="I178" s="87">
        <v>63</v>
      </c>
      <c r="J178" s="87">
        <v>52</v>
      </c>
      <c r="K178" s="87">
        <v>53</v>
      </c>
      <c r="L178" s="87">
        <v>57</v>
      </c>
      <c r="M178" s="87">
        <v>54</v>
      </c>
      <c r="N178" s="223">
        <v>56</v>
      </c>
      <c r="O178" s="223">
        <v>54</v>
      </c>
      <c r="P178" s="224">
        <v>62</v>
      </c>
    </row>
    <row r="179" spans="2:16" s="69" customFormat="1" ht="12.75" customHeight="1">
      <c r="B179" s="442"/>
      <c r="C179" s="96"/>
      <c r="D179" s="97"/>
      <c r="E179" s="48"/>
      <c r="F179" s="48"/>
      <c r="G179" s="48"/>
      <c r="H179" s="48"/>
      <c r="I179" s="48"/>
      <c r="J179" s="48"/>
      <c r="K179" s="48"/>
      <c r="L179" s="48"/>
      <c r="M179" s="100"/>
      <c r="N179" s="225"/>
      <c r="O179" s="225"/>
      <c r="P179" s="226"/>
    </row>
    <row r="180" spans="2:16" ht="12.75" customHeight="1">
      <c r="B180" s="430"/>
      <c r="C180" s="98" t="s">
        <v>151</v>
      </c>
      <c r="D180" s="97"/>
      <c r="E180" s="99">
        <v>121</v>
      </c>
      <c r="F180" s="99">
        <v>145</v>
      </c>
      <c r="G180" s="99">
        <v>147</v>
      </c>
      <c r="H180" s="99">
        <v>156</v>
      </c>
      <c r="I180" s="99">
        <v>165</v>
      </c>
      <c r="J180" s="99">
        <v>165</v>
      </c>
      <c r="K180" s="99">
        <v>171</v>
      </c>
      <c r="L180" s="99">
        <v>181</v>
      </c>
      <c r="M180" s="99">
        <v>184</v>
      </c>
      <c r="N180" s="227">
        <v>170</v>
      </c>
      <c r="O180" s="227">
        <v>174</v>
      </c>
      <c r="P180" s="228">
        <v>193</v>
      </c>
    </row>
    <row r="181" spans="2:16" ht="12.75" customHeight="1">
      <c r="B181" s="430"/>
      <c r="C181" s="101"/>
      <c r="D181" s="102"/>
      <c r="E181" s="162"/>
      <c r="F181" s="162"/>
      <c r="G181" s="162"/>
      <c r="H181" s="162"/>
      <c r="I181" s="162"/>
      <c r="J181" s="162"/>
      <c r="K181" s="162"/>
      <c r="L181" s="162"/>
      <c r="M181" s="92"/>
      <c r="N181" s="229"/>
      <c r="O181" s="229"/>
      <c r="P181" s="230"/>
    </row>
    <row r="182" spans="2:16" ht="12.75" customHeight="1">
      <c r="B182" s="430"/>
      <c r="C182" s="34"/>
      <c r="D182" s="34"/>
      <c r="E182" s="34"/>
      <c r="F182" s="34"/>
      <c r="G182" s="34"/>
      <c r="H182" s="34"/>
      <c r="I182" s="34"/>
      <c r="J182" s="34"/>
      <c r="K182" s="34"/>
      <c r="L182" s="34"/>
      <c r="M182" s="34"/>
      <c r="N182" s="69"/>
      <c r="O182" s="69"/>
      <c r="P182" s="69"/>
    </row>
    <row r="183" spans="2:3" ht="12.75" customHeight="1">
      <c r="B183" s="430"/>
      <c r="C183" s="322" t="s">
        <v>192</v>
      </c>
    </row>
    <row r="184" spans="2:10" ht="12.75" customHeight="1">
      <c r="B184" s="430"/>
      <c r="C184" s="322" t="s">
        <v>318</v>
      </c>
      <c r="D184" s="37"/>
      <c r="E184" s="104"/>
      <c r="F184" s="104"/>
      <c r="G184" s="104"/>
      <c r="H184" s="104"/>
      <c r="I184" s="104"/>
      <c r="J184" s="104"/>
    </row>
    <row r="185" spans="2:10" ht="12.75" customHeight="1">
      <c r="B185" s="430"/>
      <c r="C185" s="327" t="s">
        <v>193</v>
      </c>
      <c r="D185" s="37"/>
      <c r="E185" s="104"/>
      <c r="F185" s="104"/>
      <c r="G185" s="104"/>
      <c r="H185" s="104"/>
      <c r="I185" s="104"/>
      <c r="J185" s="104"/>
    </row>
    <row r="186" spans="2:4" ht="12.75" customHeight="1">
      <c r="B186" s="430"/>
      <c r="C186" s="327" t="s">
        <v>194</v>
      </c>
      <c r="D186" s="37"/>
    </row>
    <row r="187" spans="2:4" ht="12.75" customHeight="1">
      <c r="B187" s="430"/>
      <c r="C187" s="327" t="s">
        <v>188</v>
      </c>
      <c r="D187" s="37"/>
    </row>
    <row r="188" spans="2:4" ht="12.75" customHeight="1">
      <c r="B188" s="430"/>
      <c r="C188" s="33"/>
      <c r="D188" s="37"/>
    </row>
    <row r="189" spans="2:4" ht="12.75" customHeight="1">
      <c r="B189" s="430"/>
      <c r="C189" s="33"/>
      <c r="D189" s="37"/>
    </row>
    <row r="190" spans="2:13" ht="12.75" customHeight="1">
      <c r="B190" s="426"/>
      <c r="C190" s="14"/>
      <c r="D190" s="14"/>
      <c r="E190" s="14"/>
      <c r="F190" s="14"/>
      <c r="G190" s="14"/>
      <c r="H190" s="14"/>
      <c r="I190" s="14"/>
      <c r="J190" s="14"/>
      <c r="K190" s="7"/>
      <c r="L190" s="7"/>
      <c r="M190" s="7"/>
    </row>
    <row r="191" spans="2:13" ht="12.75" customHeight="1">
      <c r="B191" s="422" t="s">
        <v>195</v>
      </c>
      <c r="C191" s="9" t="s">
        <v>196</v>
      </c>
      <c r="D191" s="9"/>
      <c r="E191" s="9"/>
      <c r="F191" s="9"/>
      <c r="G191" s="9"/>
      <c r="H191" s="9"/>
      <c r="I191" s="14"/>
      <c r="J191" s="14"/>
      <c r="K191" s="7"/>
      <c r="L191" s="7"/>
      <c r="M191" s="7"/>
    </row>
    <row r="192" ht="12.75" customHeight="1">
      <c r="I192" s="14"/>
    </row>
    <row r="193" spans="2:3" ht="12.75" customHeight="1">
      <c r="B193" s="424" t="s">
        <v>218</v>
      </c>
      <c r="C193" s="94" t="s">
        <v>198</v>
      </c>
    </row>
    <row r="194" spans="2:3" ht="12.75" customHeight="1">
      <c r="B194" s="430"/>
      <c r="C194" s="340" t="s">
        <v>265</v>
      </c>
    </row>
    <row r="195" ht="12.75" customHeight="1">
      <c r="B195" s="430"/>
    </row>
    <row r="196" spans="2:16" ht="12.75" customHeight="1">
      <c r="B196" s="430"/>
      <c r="C196" s="276"/>
      <c r="D196" s="277"/>
      <c r="E196" s="390" t="s">
        <v>161</v>
      </c>
      <c r="F196" s="390" t="s">
        <v>162</v>
      </c>
      <c r="G196" s="390" t="s">
        <v>163</v>
      </c>
      <c r="H196" s="390" t="s">
        <v>164</v>
      </c>
      <c r="I196" s="390" t="s">
        <v>156</v>
      </c>
      <c r="J196" s="390" t="s">
        <v>144</v>
      </c>
      <c r="K196" s="390" t="s">
        <v>145</v>
      </c>
      <c r="L196" s="390" t="s">
        <v>157</v>
      </c>
      <c r="M196" s="390" t="s">
        <v>140</v>
      </c>
      <c r="N196" s="390" t="s">
        <v>146</v>
      </c>
      <c r="O196" s="390" t="s">
        <v>185</v>
      </c>
      <c r="P196" s="391" t="s">
        <v>256</v>
      </c>
    </row>
    <row r="197" spans="2:16" ht="12.75" customHeight="1">
      <c r="B197" s="430"/>
      <c r="C197" s="95"/>
      <c r="D197" s="34"/>
      <c r="E197" s="86"/>
      <c r="F197" s="86"/>
      <c r="G197" s="86"/>
      <c r="H197" s="86"/>
      <c r="I197" s="86"/>
      <c r="J197" s="86"/>
      <c r="K197" s="86"/>
      <c r="L197" s="86"/>
      <c r="M197" s="86"/>
      <c r="N197" s="86"/>
      <c r="O197" s="86"/>
      <c r="P197" s="222"/>
    </row>
    <row r="198" spans="2:16" ht="12.75" customHeight="1">
      <c r="B198" s="430"/>
      <c r="C198" s="96" t="s">
        <v>199</v>
      </c>
      <c r="D198" s="34"/>
      <c r="E198" s="87">
        <v>85639</v>
      </c>
      <c r="F198" s="87">
        <v>89248</v>
      </c>
      <c r="G198" s="87">
        <v>91555</v>
      </c>
      <c r="H198" s="87">
        <v>84130</v>
      </c>
      <c r="I198" s="87">
        <v>85270</v>
      </c>
      <c r="J198" s="87">
        <v>85430</v>
      </c>
      <c r="K198" s="87">
        <v>80430</v>
      </c>
      <c r="L198" s="87">
        <v>81268</v>
      </c>
      <c r="M198" s="87">
        <v>83931</v>
      </c>
      <c r="N198" s="87">
        <v>84147</v>
      </c>
      <c r="O198" s="87">
        <v>86230</v>
      </c>
      <c r="P198" s="224">
        <v>89445</v>
      </c>
    </row>
    <row r="199" spans="2:16" ht="12.75" customHeight="1">
      <c r="B199" s="431"/>
      <c r="C199" s="96" t="s">
        <v>200</v>
      </c>
      <c r="D199" s="34"/>
      <c r="E199" s="87">
        <v>9451</v>
      </c>
      <c r="F199" s="87">
        <v>10188</v>
      </c>
      <c r="G199" s="87">
        <v>10195</v>
      </c>
      <c r="H199" s="87">
        <v>8663</v>
      </c>
      <c r="I199" s="87">
        <v>9119</v>
      </c>
      <c r="J199" s="87">
        <v>9377</v>
      </c>
      <c r="K199" s="87">
        <v>8983</v>
      </c>
      <c r="L199" s="87">
        <v>9252</v>
      </c>
      <c r="M199" s="87">
        <v>9267</v>
      </c>
      <c r="N199" s="87">
        <v>9150</v>
      </c>
      <c r="O199" s="87">
        <v>9191</v>
      </c>
      <c r="P199" s="224">
        <v>9676</v>
      </c>
    </row>
    <row r="200" spans="2:16" ht="12.75" customHeight="1">
      <c r="B200" s="430"/>
      <c r="C200" s="107"/>
      <c r="D200" s="102"/>
      <c r="E200" s="108"/>
      <c r="F200" s="108"/>
      <c r="G200" s="108"/>
      <c r="H200" s="108"/>
      <c r="I200" s="108"/>
      <c r="J200" s="108"/>
      <c r="K200" s="108"/>
      <c r="L200" s="108"/>
      <c r="M200" s="92"/>
      <c r="N200" s="92"/>
      <c r="O200" s="92"/>
      <c r="P200" s="230"/>
    </row>
    <row r="201" ht="12.75" customHeight="1">
      <c r="B201" s="430"/>
    </row>
    <row r="202" spans="2:15" ht="12.75" customHeight="1">
      <c r="B202" s="430"/>
      <c r="C202" s="517" t="s">
        <v>319</v>
      </c>
      <c r="D202" s="518"/>
      <c r="E202" s="518"/>
      <c r="F202" s="518"/>
      <c r="G202" s="518"/>
      <c r="H202" s="518"/>
      <c r="I202" s="518"/>
      <c r="J202" s="518"/>
      <c r="K202" s="518"/>
      <c r="L202" s="518"/>
      <c r="M202" s="518"/>
      <c r="N202" s="519"/>
      <c r="O202" s="519"/>
    </row>
    <row r="203" spans="2:13" ht="12.75" customHeight="1">
      <c r="B203" s="430"/>
      <c r="C203" s="329" t="s">
        <v>188</v>
      </c>
      <c r="D203" s="325"/>
      <c r="E203" s="325"/>
      <c r="F203" s="325"/>
      <c r="G203" s="325"/>
      <c r="H203" s="325"/>
      <c r="I203" s="325"/>
      <c r="J203" s="325"/>
      <c r="K203" s="325"/>
      <c r="L203" s="325"/>
      <c r="M203" s="325"/>
    </row>
    <row r="204" ht="12.75" customHeight="1">
      <c r="B204" s="430"/>
    </row>
    <row r="205" ht="12.75" customHeight="1">
      <c r="B205" s="430"/>
    </row>
    <row r="206" ht="12.75" customHeight="1">
      <c r="B206" s="430"/>
    </row>
    <row r="207" spans="2:3" ht="12.75" customHeight="1">
      <c r="B207" s="424" t="s">
        <v>222</v>
      </c>
      <c r="C207" s="94" t="s">
        <v>202</v>
      </c>
    </row>
    <row r="208" spans="2:3" ht="12.75" customHeight="1">
      <c r="B208" s="430"/>
      <c r="C208" s="339" t="s">
        <v>264</v>
      </c>
    </row>
    <row r="209" ht="12.75" customHeight="1">
      <c r="B209" s="430"/>
    </row>
    <row r="210" spans="2:16" ht="12.75" customHeight="1">
      <c r="B210" s="430"/>
      <c r="C210" s="276"/>
      <c r="D210" s="277"/>
      <c r="E210" s="390" t="s">
        <v>161</v>
      </c>
      <c r="F210" s="390" t="s">
        <v>162</v>
      </c>
      <c r="G210" s="390" t="s">
        <v>163</v>
      </c>
      <c r="H210" s="390" t="s">
        <v>164</v>
      </c>
      <c r="I210" s="390" t="s">
        <v>156</v>
      </c>
      <c r="J210" s="390" t="s">
        <v>144</v>
      </c>
      <c r="K210" s="390" t="s">
        <v>145</v>
      </c>
      <c r="L210" s="390" t="s">
        <v>157</v>
      </c>
      <c r="M210" s="390" t="s">
        <v>140</v>
      </c>
      <c r="N210" s="390" t="s">
        <v>146</v>
      </c>
      <c r="O210" s="390" t="s">
        <v>185</v>
      </c>
      <c r="P210" s="391" t="s">
        <v>256</v>
      </c>
    </row>
    <row r="211" spans="2:16" ht="12.75" customHeight="1">
      <c r="B211" s="430"/>
      <c r="C211" s="95"/>
      <c r="D211" s="34"/>
      <c r="E211" s="86"/>
      <c r="F211" s="86"/>
      <c r="G211" s="86"/>
      <c r="H211" s="86"/>
      <c r="I211" s="86"/>
      <c r="J211" s="86"/>
      <c r="K211" s="86"/>
      <c r="L211" s="86"/>
      <c r="M211" s="86"/>
      <c r="N211" s="231"/>
      <c r="O211" s="231"/>
      <c r="P211" s="232"/>
    </row>
    <row r="212" spans="2:16" ht="12.75" customHeight="1">
      <c r="B212" s="430"/>
      <c r="C212" s="96" t="s">
        <v>150</v>
      </c>
      <c r="D212" s="97"/>
      <c r="E212" s="176">
        <v>4336</v>
      </c>
      <c r="F212" s="176">
        <v>4798</v>
      </c>
      <c r="G212" s="176">
        <v>5265</v>
      </c>
      <c r="H212" s="176">
        <v>5608</v>
      </c>
      <c r="I212" s="176">
        <v>5919</v>
      </c>
      <c r="J212" s="176">
        <v>6402</v>
      </c>
      <c r="K212" s="176">
        <v>6234</v>
      </c>
      <c r="L212" s="176">
        <v>6305</v>
      </c>
      <c r="M212" s="176">
        <v>6374</v>
      </c>
      <c r="N212" s="233">
        <v>6145</v>
      </c>
      <c r="O212" s="233">
        <v>6271</v>
      </c>
      <c r="P212" s="234">
        <v>6644</v>
      </c>
    </row>
    <row r="213" spans="2:16" ht="12.75" customHeight="1">
      <c r="B213" s="431"/>
      <c r="C213" s="96" t="s">
        <v>191</v>
      </c>
      <c r="D213" s="97"/>
      <c r="E213" s="176">
        <v>5115</v>
      </c>
      <c r="F213" s="176">
        <v>5390</v>
      </c>
      <c r="G213" s="176">
        <v>4930</v>
      </c>
      <c r="H213" s="176">
        <v>3055</v>
      </c>
      <c r="I213" s="176">
        <v>3200</v>
      </c>
      <c r="J213" s="176">
        <v>2975</v>
      </c>
      <c r="K213" s="176">
        <v>2749</v>
      </c>
      <c r="L213" s="176">
        <v>2947</v>
      </c>
      <c r="M213" s="176">
        <v>2893</v>
      </c>
      <c r="N213" s="233">
        <v>3005</v>
      </c>
      <c r="O213" s="233">
        <v>2920</v>
      </c>
      <c r="P213" s="234">
        <v>3032</v>
      </c>
    </row>
    <row r="214" spans="2:16" ht="12.75" customHeight="1">
      <c r="B214" s="430"/>
      <c r="C214" s="96"/>
      <c r="D214" s="97"/>
      <c r="E214" s="176"/>
      <c r="F214" s="176"/>
      <c r="G214" s="176"/>
      <c r="H214" s="176"/>
      <c r="I214" s="176"/>
      <c r="J214" s="176"/>
      <c r="K214" s="176"/>
      <c r="L214" s="176"/>
      <c r="M214" s="176"/>
      <c r="N214" s="233"/>
      <c r="O214" s="233"/>
      <c r="P214" s="234"/>
    </row>
    <row r="215" spans="2:16" ht="12.75" customHeight="1">
      <c r="B215" s="430"/>
      <c r="C215" s="98" t="s">
        <v>151</v>
      </c>
      <c r="D215" s="97"/>
      <c r="E215" s="177">
        <f>E212+E213</f>
        <v>9451</v>
      </c>
      <c r="F215" s="177">
        <f aca="true" t="shared" si="0" ref="F215:N215">F212+F213</f>
        <v>10188</v>
      </c>
      <c r="G215" s="177">
        <f t="shared" si="0"/>
        <v>10195</v>
      </c>
      <c r="H215" s="177">
        <f t="shared" si="0"/>
        <v>8663</v>
      </c>
      <c r="I215" s="177">
        <f t="shared" si="0"/>
        <v>9119</v>
      </c>
      <c r="J215" s="177">
        <f t="shared" si="0"/>
        <v>9377</v>
      </c>
      <c r="K215" s="177">
        <f t="shared" si="0"/>
        <v>8983</v>
      </c>
      <c r="L215" s="177">
        <f t="shared" si="0"/>
        <v>9252</v>
      </c>
      <c r="M215" s="177">
        <f t="shared" si="0"/>
        <v>9267</v>
      </c>
      <c r="N215" s="235">
        <f t="shared" si="0"/>
        <v>9150</v>
      </c>
      <c r="O215" s="235">
        <v>9191</v>
      </c>
      <c r="P215" s="236">
        <v>9676</v>
      </c>
    </row>
    <row r="216" spans="2:16" ht="12.75" customHeight="1">
      <c r="B216" s="430"/>
      <c r="C216" s="114"/>
      <c r="D216" s="163"/>
      <c r="E216" s="103"/>
      <c r="F216" s="103"/>
      <c r="G216" s="103"/>
      <c r="H216" s="103"/>
      <c r="I216" s="103"/>
      <c r="J216" s="103"/>
      <c r="K216" s="103"/>
      <c r="L216" s="103"/>
      <c r="M216" s="103"/>
      <c r="N216" s="237"/>
      <c r="O216" s="237"/>
      <c r="P216" s="238"/>
    </row>
    <row r="218" spans="2:13" s="325" customFormat="1" ht="12.75" customHeight="1">
      <c r="B218" s="437"/>
      <c r="C218" s="329" t="s">
        <v>203</v>
      </c>
      <c r="D218" s="330"/>
      <c r="E218" s="330"/>
      <c r="F218" s="330"/>
      <c r="G218" s="330"/>
      <c r="H218" s="330"/>
      <c r="I218" s="330"/>
      <c r="J218" s="330"/>
      <c r="K218" s="330"/>
      <c r="L218" s="330"/>
      <c r="M218" s="330"/>
    </row>
    <row r="219" spans="2:16" s="325" customFormat="1" ht="12.75" customHeight="1">
      <c r="B219" s="437"/>
      <c r="C219" s="524" t="s">
        <v>320</v>
      </c>
      <c r="D219" s="518"/>
      <c r="E219" s="518"/>
      <c r="F219" s="518"/>
      <c r="G219" s="518"/>
      <c r="H219" s="518"/>
      <c r="I219" s="518"/>
      <c r="J219" s="518"/>
      <c r="K219" s="518"/>
      <c r="L219" s="518"/>
      <c r="M219" s="518"/>
      <c r="N219" s="331"/>
      <c r="O219" s="331"/>
      <c r="P219" s="331"/>
    </row>
    <row r="220" spans="2:16" s="325" customFormat="1" ht="12.75" customHeight="1">
      <c r="B220" s="437"/>
      <c r="C220" s="518"/>
      <c r="D220" s="518"/>
      <c r="E220" s="518"/>
      <c r="F220" s="518"/>
      <c r="G220" s="518"/>
      <c r="H220" s="518"/>
      <c r="I220" s="518"/>
      <c r="J220" s="518"/>
      <c r="K220" s="518"/>
      <c r="L220" s="518"/>
      <c r="M220" s="518"/>
      <c r="N220" s="331"/>
      <c r="O220" s="331"/>
      <c r="P220" s="331"/>
    </row>
    <row r="221" spans="2:13" s="325" customFormat="1" ht="12.75" customHeight="1">
      <c r="B221" s="437"/>
      <c r="C221" s="518" t="s">
        <v>204</v>
      </c>
      <c r="D221" s="518"/>
      <c r="E221" s="518"/>
      <c r="F221" s="518"/>
      <c r="G221" s="518"/>
      <c r="H221" s="518"/>
      <c r="I221" s="518"/>
      <c r="J221" s="328"/>
      <c r="K221" s="328"/>
      <c r="L221" s="328"/>
      <c r="M221" s="328"/>
    </row>
    <row r="222" spans="2:3" s="325" customFormat="1" ht="12.75" customHeight="1">
      <c r="B222" s="437"/>
      <c r="C222" s="327" t="s">
        <v>188</v>
      </c>
    </row>
    <row r="223" ht="12.75" customHeight="1">
      <c r="C223" s="37"/>
    </row>
    <row r="224" ht="12.75" customHeight="1">
      <c r="C224" s="37"/>
    </row>
    <row r="225" ht="12.75" customHeight="1">
      <c r="B225" s="430"/>
    </row>
    <row r="226" spans="2:13" ht="12.75" customHeight="1">
      <c r="B226" s="424" t="s">
        <v>225</v>
      </c>
      <c r="C226" s="164" t="s">
        <v>206</v>
      </c>
      <c r="F226" s="3"/>
      <c r="G226" s="3"/>
      <c r="H226" s="3"/>
      <c r="I226" s="3"/>
      <c r="J226" s="3"/>
      <c r="K226" s="3"/>
      <c r="L226" s="3"/>
      <c r="M226" s="3"/>
    </row>
    <row r="227" spans="2:19" ht="12.75" customHeight="1">
      <c r="B227" s="430"/>
      <c r="C227" s="338" t="s">
        <v>372</v>
      </c>
      <c r="E227" s="478"/>
      <c r="F227" s="478"/>
      <c r="G227" s="478"/>
      <c r="H227" s="478"/>
      <c r="I227" s="289"/>
      <c r="J227" s="289"/>
      <c r="K227" s="289"/>
      <c r="L227" s="289"/>
      <c r="M227" s="289"/>
      <c r="N227" s="289"/>
      <c r="O227" s="289"/>
      <c r="P227" s="289"/>
      <c r="Q227" s="69"/>
      <c r="R227" s="69"/>
      <c r="S227" s="69"/>
    </row>
    <row r="228" spans="2:13" ht="12.75" customHeight="1">
      <c r="B228" s="430"/>
      <c r="E228" s="479"/>
      <c r="F228" s="479"/>
      <c r="G228" s="479"/>
      <c r="H228" s="479"/>
      <c r="I228" s="3"/>
      <c r="J228" s="3"/>
      <c r="K228" s="3"/>
      <c r="L228" s="3"/>
      <c r="M228" s="3"/>
    </row>
    <row r="229" spans="2:16" ht="12.75" customHeight="1">
      <c r="B229" s="430"/>
      <c r="C229" s="276"/>
      <c r="D229" s="277"/>
      <c r="E229" s="390" t="s">
        <v>246</v>
      </c>
      <c r="F229" s="390" t="s">
        <v>162</v>
      </c>
      <c r="G229" s="390" t="s">
        <v>163</v>
      </c>
      <c r="H229" s="390" t="s">
        <v>164</v>
      </c>
      <c r="I229" s="390" t="s">
        <v>156</v>
      </c>
      <c r="J229" s="390" t="s">
        <v>144</v>
      </c>
      <c r="K229" s="390" t="s">
        <v>145</v>
      </c>
      <c r="L229" s="390" t="s">
        <v>157</v>
      </c>
      <c r="M229" s="390" t="s">
        <v>140</v>
      </c>
      <c r="N229" s="390" t="s">
        <v>146</v>
      </c>
      <c r="O229" s="390" t="s">
        <v>185</v>
      </c>
      <c r="P229" s="391" t="s">
        <v>256</v>
      </c>
    </row>
    <row r="230" spans="2:16" ht="12.75" customHeight="1">
      <c r="B230" s="430"/>
      <c r="C230" s="124"/>
      <c r="D230" s="125"/>
      <c r="E230" s="112"/>
      <c r="F230" s="112"/>
      <c r="G230" s="112"/>
      <c r="H230" s="112"/>
      <c r="I230" s="112"/>
      <c r="J230" s="112"/>
      <c r="K230" s="112"/>
      <c r="L230" s="112"/>
      <c r="M230" s="112"/>
      <c r="N230" s="239"/>
      <c r="O230" s="239"/>
      <c r="P230" s="240"/>
    </row>
    <row r="231" spans="2:16" ht="12.75" customHeight="1">
      <c r="B231" s="430"/>
      <c r="C231" s="278" t="s">
        <v>207</v>
      </c>
      <c r="D231" s="279"/>
      <c r="E231" s="280">
        <v>85639</v>
      </c>
      <c r="F231" s="280">
        <v>89248</v>
      </c>
      <c r="G231" s="280">
        <v>91555</v>
      </c>
      <c r="H231" s="280">
        <v>84130</v>
      </c>
      <c r="I231" s="280">
        <v>85270</v>
      </c>
      <c r="J231" s="280">
        <v>85430</v>
      </c>
      <c r="K231" s="280">
        <v>80430</v>
      </c>
      <c r="L231" s="280">
        <v>81268</v>
      </c>
      <c r="M231" s="280">
        <v>83931</v>
      </c>
      <c r="N231" s="280">
        <v>84147</v>
      </c>
      <c r="O231" s="280">
        <v>86230</v>
      </c>
      <c r="P231" s="281">
        <v>89445</v>
      </c>
    </row>
    <row r="232" spans="2:16" ht="12.75" customHeight="1">
      <c r="B232" s="430"/>
      <c r="C232" s="98"/>
      <c r="D232" s="97"/>
      <c r="E232" s="48"/>
      <c r="F232" s="48"/>
      <c r="G232" s="48"/>
      <c r="H232" s="48"/>
      <c r="I232" s="48"/>
      <c r="J232" s="48"/>
      <c r="K232" s="48"/>
      <c r="L232" s="48"/>
      <c r="M232" s="48"/>
      <c r="N232" s="241"/>
      <c r="O232" s="241"/>
      <c r="P232" s="242"/>
    </row>
    <row r="233" spans="2:16" ht="12.75" customHeight="1">
      <c r="B233" s="430"/>
      <c r="C233" s="514" t="s">
        <v>208</v>
      </c>
      <c r="D233" s="515"/>
      <c r="E233" s="87">
        <v>8477</v>
      </c>
      <c r="F233" s="87">
        <v>8873</v>
      </c>
      <c r="G233" s="87">
        <v>9851</v>
      </c>
      <c r="H233" s="87">
        <v>9656</v>
      </c>
      <c r="I233" s="87">
        <v>9291</v>
      </c>
      <c r="J233" s="87">
        <v>8806</v>
      </c>
      <c r="K233" s="87">
        <v>7189</v>
      </c>
      <c r="L233" s="87">
        <v>5715</v>
      </c>
      <c r="M233" s="87">
        <v>5836</v>
      </c>
      <c r="N233" s="223">
        <v>5227</v>
      </c>
      <c r="O233" s="223">
        <v>3894</v>
      </c>
      <c r="P233" s="224">
        <v>3709</v>
      </c>
    </row>
    <row r="234" spans="2:16" ht="12.75" customHeight="1">
      <c r="B234" s="430"/>
      <c r="C234" s="516"/>
      <c r="D234" s="515"/>
      <c r="E234" s="178">
        <v>0.09898527540022653</v>
      </c>
      <c r="F234" s="178">
        <v>0.0994195948368591</v>
      </c>
      <c r="G234" s="178">
        <v>0.10759652667795315</v>
      </c>
      <c r="H234" s="178">
        <v>0.1147747533578985</v>
      </c>
      <c r="I234" s="178">
        <v>0.10895977483288379</v>
      </c>
      <c r="J234" s="178">
        <v>0.10307854383705958</v>
      </c>
      <c r="K234" s="178">
        <v>0.08938207136640557</v>
      </c>
      <c r="L234" s="178">
        <v>0.07032288231530245</v>
      </c>
      <c r="M234" s="178">
        <v>0.06953330712132585</v>
      </c>
      <c r="N234" s="243">
        <v>0.06211748487765458</v>
      </c>
      <c r="O234" s="243">
        <v>0.04515829757624956</v>
      </c>
      <c r="P234" s="244">
        <v>0.04146682318743362</v>
      </c>
    </row>
    <row r="235" spans="2:16" ht="12.75" customHeight="1">
      <c r="B235" s="430"/>
      <c r="C235" s="96"/>
      <c r="D235" s="97"/>
      <c r="E235" s="48"/>
      <c r="F235" s="87"/>
      <c r="G235" s="87"/>
      <c r="H235" s="87"/>
      <c r="I235" s="87"/>
      <c r="J235" s="87"/>
      <c r="K235" s="87"/>
      <c r="L235" s="87"/>
      <c r="M235" s="87"/>
      <c r="N235" s="223"/>
      <c r="O235" s="223"/>
      <c r="P235" s="224"/>
    </row>
    <row r="236" spans="2:16" ht="12.75" customHeight="1">
      <c r="B236" s="431"/>
      <c r="C236" s="514" t="s">
        <v>209</v>
      </c>
      <c r="D236" s="512"/>
      <c r="E236" s="87">
        <v>7557</v>
      </c>
      <c r="F236" s="87">
        <v>8138</v>
      </c>
      <c r="G236" s="87">
        <v>8662</v>
      </c>
      <c r="H236" s="87">
        <v>8374</v>
      </c>
      <c r="I236" s="87">
        <v>8602</v>
      </c>
      <c r="J236" s="87">
        <v>8597</v>
      </c>
      <c r="K236" s="87">
        <v>8216</v>
      </c>
      <c r="L236" s="87">
        <v>8153</v>
      </c>
      <c r="M236" s="87">
        <v>8529</v>
      </c>
      <c r="N236" s="223">
        <v>9097</v>
      </c>
      <c r="O236" s="223">
        <v>9313</v>
      </c>
      <c r="P236" s="224">
        <v>9677</v>
      </c>
    </row>
    <row r="237" spans="2:17" ht="12.75" customHeight="1">
      <c r="B237" s="431"/>
      <c r="C237" s="513"/>
      <c r="D237" s="512"/>
      <c r="E237" s="178">
        <v>0.08824250633473067</v>
      </c>
      <c r="F237" s="178">
        <v>0.09118411617067049</v>
      </c>
      <c r="G237" s="178">
        <v>0.09460979738954726</v>
      </c>
      <c r="H237" s="178">
        <v>0.09953643171282539</v>
      </c>
      <c r="I237" s="178">
        <v>0.10087955904773074</v>
      </c>
      <c r="J237" s="178">
        <v>0.10063209645323656</v>
      </c>
      <c r="K237" s="178">
        <v>0.10215093870446351</v>
      </c>
      <c r="L237" s="178">
        <v>0.10032239011665108</v>
      </c>
      <c r="M237" s="178">
        <v>0.10161918718947707</v>
      </c>
      <c r="N237" s="243">
        <v>0.10810842929635044</v>
      </c>
      <c r="O237" s="243">
        <v>0.10800185550272527</v>
      </c>
      <c r="P237" s="244">
        <v>0.10818939012801163</v>
      </c>
      <c r="Q237" s="69"/>
    </row>
    <row r="238" spans="2:17" ht="12.75" customHeight="1">
      <c r="B238" s="430"/>
      <c r="C238" s="96"/>
      <c r="D238" s="97"/>
      <c r="E238" s="87"/>
      <c r="F238" s="87"/>
      <c r="G238" s="87"/>
      <c r="H238" s="87"/>
      <c r="I238" s="87"/>
      <c r="J238" s="87"/>
      <c r="K238" s="87"/>
      <c r="L238" s="87"/>
      <c r="M238" s="87"/>
      <c r="N238" s="223"/>
      <c r="O238" s="223"/>
      <c r="P238" s="224"/>
      <c r="Q238" s="69"/>
    </row>
    <row r="239" spans="2:16" ht="12.75" customHeight="1">
      <c r="B239" s="430"/>
      <c r="C239" s="514" t="s">
        <v>210</v>
      </c>
      <c r="D239" s="512"/>
      <c r="E239" s="87">
        <v>33677</v>
      </c>
      <c r="F239" s="87">
        <v>34197</v>
      </c>
      <c r="G239" s="87">
        <v>33451</v>
      </c>
      <c r="H239" s="87">
        <v>27973</v>
      </c>
      <c r="I239" s="87">
        <v>27573</v>
      </c>
      <c r="J239" s="87">
        <v>26683</v>
      </c>
      <c r="K239" s="87">
        <v>24849</v>
      </c>
      <c r="L239" s="87">
        <v>25735</v>
      </c>
      <c r="M239" s="87">
        <v>27109</v>
      </c>
      <c r="N239" s="223">
        <v>26903</v>
      </c>
      <c r="O239" s="223">
        <v>28068</v>
      </c>
      <c r="P239" s="224">
        <v>29335</v>
      </c>
    </row>
    <row r="240" spans="2:17" ht="12.75" customHeight="1">
      <c r="B240" s="430"/>
      <c r="C240" s="513"/>
      <c r="D240" s="512"/>
      <c r="E240" s="178">
        <v>0.3932437324116349</v>
      </c>
      <c r="F240" s="178">
        <v>0.3831682502689136</v>
      </c>
      <c r="G240" s="178">
        <v>0.36536508109879307</v>
      </c>
      <c r="H240" s="178">
        <v>0.332497325567574</v>
      </c>
      <c r="I240" s="178">
        <v>0.3233610883077284</v>
      </c>
      <c r="J240" s="178">
        <v>0.3123375863279878</v>
      </c>
      <c r="K240" s="178">
        <v>0.30895188362551285</v>
      </c>
      <c r="L240" s="178">
        <v>0.31666830732883794</v>
      </c>
      <c r="M240" s="178">
        <v>0.32299150492666595</v>
      </c>
      <c r="N240" s="243">
        <v>0.31971430948221563</v>
      </c>
      <c r="O240" s="243">
        <v>0.3255015655804244</v>
      </c>
      <c r="P240" s="244">
        <v>0.3279669070378445</v>
      </c>
      <c r="Q240" s="69"/>
    </row>
    <row r="241" spans="2:17" ht="12.75" customHeight="1">
      <c r="B241" s="430"/>
      <c r="C241" s="96"/>
      <c r="D241" s="97"/>
      <c r="E241" s="87"/>
      <c r="F241" s="87"/>
      <c r="G241" s="87"/>
      <c r="H241" s="87"/>
      <c r="I241" s="87"/>
      <c r="J241" s="87"/>
      <c r="K241" s="87"/>
      <c r="L241" s="87"/>
      <c r="M241" s="87"/>
      <c r="N241" s="223"/>
      <c r="O241" s="223"/>
      <c r="P241" s="224"/>
      <c r="Q241" s="69"/>
    </row>
    <row r="242" spans="2:16" ht="12.75" customHeight="1">
      <c r="B242" s="431"/>
      <c r="C242" s="511" t="s">
        <v>257</v>
      </c>
      <c r="D242" s="512"/>
      <c r="E242" s="87">
        <v>8601</v>
      </c>
      <c r="F242" s="87">
        <v>8973</v>
      </c>
      <c r="G242" s="87">
        <v>9077</v>
      </c>
      <c r="H242" s="87">
        <v>7687</v>
      </c>
      <c r="I242" s="87">
        <v>7687</v>
      </c>
      <c r="J242" s="87">
        <v>7610</v>
      </c>
      <c r="K242" s="87">
        <v>6956</v>
      </c>
      <c r="L242" s="87">
        <v>7083</v>
      </c>
      <c r="M242" s="87">
        <v>7009</v>
      </c>
      <c r="N242" s="223">
        <v>7198</v>
      </c>
      <c r="O242" s="223">
        <v>6977</v>
      </c>
      <c r="P242" s="224">
        <v>6895</v>
      </c>
    </row>
    <row r="243" spans="2:17" ht="12.75" customHeight="1">
      <c r="B243" s="431"/>
      <c r="C243" s="513"/>
      <c r="D243" s="512"/>
      <c r="E243" s="178">
        <v>0.10043321383948901</v>
      </c>
      <c r="F243" s="178">
        <v>0.10054006812477591</v>
      </c>
      <c r="G243" s="178">
        <v>0.0991425918846595</v>
      </c>
      <c r="H243" s="178">
        <v>0.09137049803874955</v>
      </c>
      <c r="I243" s="178">
        <v>0.09014893866541573</v>
      </c>
      <c r="J243" s="178">
        <v>0.08907877794685708</v>
      </c>
      <c r="K243" s="178">
        <v>0.08648514235981598</v>
      </c>
      <c r="L243" s="178">
        <v>0.08715607619235123</v>
      </c>
      <c r="M243" s="178">
        <v>0.08350907292895354</v>
      </c>
      <c r="N243" s="243">
        <v>0.08554077982578108</v>
      </c>
      <c r="O243" s="243">
        <v>0.0809115157137887</v>
      </c>
      <c r="P243" s="244">
        <v>0.07708647772374085</v>
      </c>
      <c r="Q243" s="69"/>
    </row>
    <row r="244" spans="2:17" ht="12.75" customHeight="1">
      <c r="B244" s="430"/>
      <c r="C244" s="96"/>
      <c r="D244" s="97"/>
      <c r="E244" s="87"/>
      <c r="F244" s="87"/>
      <c r="G244" s="87"/>
      <c r="H244" s="87"/>
      <c r="I244" s="87"/>
      <c r="J244" s="87"/>
      <c r="K244" s="87"/>
      <c r="L244" s="87"/>
      <c r="M244" s="87"/>
      <c r="N244" s="223"/>
      <c r="O244" s="223"/>
      <c r="P244" s="224"/>
      <c r="Q244" s="69"/>
    </row>
    <row r="245" spans="2:16" ht="12.75" customHeight="1">
      <c r="B245" s="430"/>
      <c r="C245" s="514" t="s">
        <v>211</v>
      </c>
      <c r="D245" s="512"/>
      <c r="E245" s="87">
        <v>15998</v>
      </c>
      <c r="F245" s="87">
        <v>16712</v>
      </c>
      <c r="G245" s="87">
        <v>17670</v>
      </c>
      <c r="H245" s="87">
        <v>16260</v>
      </c>
      <c r="I245" s="87">
        <v>16142</v>
      </c>
      <c r="J245" s="87">
        <v>16000</v>
      </c>
      <c r="K245" s="87">
        <v>15159</v>
      </c>
      <c r="L245" s="87">
        <v>15135</v>
      </c>
      <c r="M245" s="87">
        <v>15427</v>
      </c>
      <c r="N245" s="223">
        <v>15101</v>
      </c>
      <c r="O245" s="223">
        <v>15682</v>
      </c>
      <c r="P245" s="224">
        <v>16526</v>
      </c>
    </row>
    <row r="246" spans="2:17" ht="12.75" customHeight="1">
      <c r="B246" s="430"/>
      <c r="C246" s="513"/>
      <c r="D246" s="512"/>
      <c r="E246" s="178">
        <v>0.1868074125106552</v>
      </c>
      <c r="F246" s="178">
        <v>0.1872534958766583</v>
      </c>
      <c r="G246" s="178">
        <v>0.19299874392441702</v>
      </c>
      <c r="H246" s="178">
        <v>0.19327231665279923</v>
      </c>
      <c r="I246" s="178">
        <v>0.18930456197959422</v>
      </c>
      <c r="J246" s="178">
        <v>0.18728783799602014</v>
      </c>
      <c r="K246" s="178">
        <v>0.18847444983215217</v>
      </c>
      <c r="L246" s="178">
        <v>0.1862356647142787</v>
      </c>
      <c r="M246" s="178">
        <v>0.18380574519545817</v>
      </c>
      <c r="N246" s="243">
        <v>0.1794597549526424</v>
      </c>
      <c r="O246" s="243">
        <v>0.18186246086048938</v>
      </c>
      <c r="P246" s="244">
        <v>0.18476158533176812</v>
      </c>
      <c r="Q246" s="69"/>
    </row>
    <row r="247" spans="2:17" ht="12.75" customHeight="1">
      <c r="B247" s="430"/>
      <c r="C247" s="96"/>
      <c r="D247" s="97"/>
      <c r="E247" s="87"/>
      <c r="F247" s="87"/>
      <c r="G247" s="87"/>
      <c r="H247" s="87"/>
      <c r="I247" s="87"/>
      <c r="J247" s="87"/>
      <c r="K247" s="87"/>
      <c r="L247" s="87"/>
      <c r="M247" s="87"/>
      <c r="N247" s="223"/>
      <c r="O247" s="223"/>
      <c r="P247" s="224"/>
      <c r="Q247" s="69"/>
    </row>
    <row r="248" spans="2:16" ht="12.75" customHeight="1">
      <c r="B248" s="432"/>
      <c r="C248" s="514" t="s">
        <v>212</v>
      </c>
      <c r="D248" s="512"/>
      <c r="E248" s="87">
        <v>1955</v>
      </c>
      <c r="F248" s="87">
        <v>1945</v>
      </c>
      <c r="G248" s="87">
        <v>1775</v>
      </c>
      <c r="H248" s="87">
        <v>1920</v>
      </c>
      <c r="I248" s="87">
        <v>1860</v>
      </c>
      <c r="J248" s="87">
        <v>1755</v>
      </c>
      <c r="K248" s="87">
        <v>1454</v>
      </c>
      <c r="L248" s="87">
        <v>1283</v>
      </c>
      <c r="M248" s="87">
        <v>1233</v>
      </c>
      <c r="N248" s="223">
        <v>1201</v>
      </c>
      <c r="O248" s="223">
        <v>1247</v>
      </c>
      <c r="P248" s="224">
        <v>1274</v>
      </c>
    </row>
    <row r="249" spans="2:17" ht="12.75" customHeight="1">
      <c r="B249" s="432"/>
      <c r="C249" s="513"/>
      <c r="D249" s="512"/>
      <c r="E249" s="178">
        <v>0.022828384264178703</v>
      </c>
      <c r="F249" s="178">
        <v>0.021793205449982072</v>
      </c>
      <c r="G249" s="178">
        <v>0.019387253563431815</v>
      </c>
      <c r="H249" s="178">
        <v>0.02282182336859622</v>
      </c>
      <c r="I249" s="178">
        <v>0.021813064383722294</v>
      </c>
      <c r="J249" s="178">
        <v>0.02054313473018846</v>
      </c>
      <c r="K249" s="178">
        <v>0.018077831654855155</v>
      </c>
      <c r="L249" s="178">
        <v>0.015787271742875423</v>
      </c>
      <c r="M249" s="178">
        <v>0.01469063873896415</v>
      </c>
      <c r="N249" s="243">
        <v>0.014272641924251607</v>
      </c>
      <c r="O249" s="243">
        <v>0.014461324365070161</v>
      </c>
      <c r="P249" s="244">
        <v>0.014243389792609983</v>
      </c>
      <c r="Q249" s="69"/>
    </row>
    <row r="250" spans="3:17" ht="12.75" customHeight="1">
      <c r="C250" s="96"/>
      <c r="D250" s="97"/>
      <c r="E250" s="87"/>
      <c r="F250" s="87"/>
      <c r="G250" s="87"/>
      <c r="H250" s="87"/>
      <c r="I250" s="87"/>
      <c r="J250" s="87"/>
      <c r="K250" s="87"/>
      <c r="L250" s="87"/>
      <c r="M250" s="87"/>
      <c r="N250" s="223"/>
      <c r="O250" s="223"/>
      <c r="P250" s="224"/>
      <c r="Q250" s="69"/>
    </row>
    <row r="251" spans="3:16" ht="12.75" customHeight="1">
      <c r="C251" s="514" t="s">
        <v>213</v>
      </c>
      <c r="D251" s="512"/>
      <c r="E251" s="87">
        <v>5368</v>
      </c>
      <c r="F251" s="87">
        <v>6139</v>
      </c>
      <c r="G251" s="87">
        <v>6498</v>
      </c>
      <c r="H251" s="87">
        <v>7634</v>
      </c>
      <c r="I251" s="87">
        <v>9315</v>
      </c>
      <c r="J251" s="87">
        <v>10910</v>
      </c>
      <c r="K251" s="87">
        <v>11584</v>
      </c>
      <c r="L251" s="87">
        <v>12945</v>
      </c>
      <c r="M251" s="87">
        <v>13435</v>
      </c>
      <c r="N251" s="223">
        <v>13912</v>
      </c>
      <c r="O251" s="223">
        <v>14764</v>
      </c>
      <c r="P251" s="224">
        <v>15010</v>
      </c>
    </row>
    <row r="252" spans="3:17" ht="12.75" customHeight="1">
      <c r="C252" s="513"/>
      <c r="D252" s="512"/>
      <c r="E252" s="178">
        <v>0.06268172211258889</v>
      </c>
      <c r="F252" s="178">
        <v>0.06878585514521333</v>
      </c>
      <c r="G252" s="178">
        <v>0.07097373163672109</v>
      </c>
      <c r="H252" s="178">
        <v>0.0907405206228456</v>
      </c>
      <c r="I252" s="178">
        <v>0.10924123372815761</v>
      </c>
      <c r="J252" s="178">
        <v>0.12770689453353623</v>
      </c>
      <c r="K252" s="178">
        <v>0.14402586099714038</v>
      </c>
      <c r="L252" s="178">
        <v>0.15928778855145936</v>
      </c>
      <c r="M252" s="178">
        <v>0.16007196387508787</v>
      </c>
      <c r="N252" s="243">
        <v>0.16532972060798365</v>
      </c>
      <c r="O252" s="243">
        <v>0.17121651397425489</v>
      </c>
      <c r="P252" s="244">
        <v>0.16781262228184918</v>
      </c>
      <c r="Q252" s="69"/>
    </row>
    <row r="253" spans="3:17" ht="12.75" customHeight="1">
      <c r="C253" s="96"/>
      <c r="D253" s="97"/>
      <c r="E253" s="87"/>
      <c r="F253" s="87"/>
      <c r="G253" s="87"/>
      <c r="H253" s="87"/>
      <c r="I253" s="87"/>
      <c r="J253" s="87"/>
      <c r="K253" s="87"/>
      <c r="L253" s="87"/>
      <c r="M253" s="87"/>
      <c r="N253" s="223"/>
      <c r="O253" s="223"/>
      <c r="P253" s="224"/>
      <c r="Q253" s="69"/>
    </row>
    <row r="254" spans="2:16" ht="12.75" customHeight="1">
      <c r="B254" s="432"/>
      <c r="C254" s="514" t="s">
        <v>214</v>
      </c>
      <c r="D254" s="512"/>
      <c r="E254" s="87">
        <v>4006</v>
      </c>
      <c r="F254" s="87">
        <v>4271</v>
      </c>
      <c r="G254" s="87">
        <v>4571</v>
      </c>
      <c r="H254" s="87">
        <v>4626</v>
      </c>
      <c r="I254" s="87">
        <v>4800</v>
      </c>
      <c r="J254" s="87">
        <v>5069</v>
      </c>
      <c r="K254" s="87">
        <v>5023</v>
      </c>
      <c r="L254" s="87">
        <v>5219</v>
      </c>
      <c r="M254" s="87">
        <v>5353</v>
      </c>
      <c r="N254" s="223">
        <v>5508</v>
      </c>
      <c r="O254" s="223">
        <v>6285</v>
      </c>
      <c r="P254" s="224">
        <v>6819</v>
      </c>
    </row>
    <row r="255" spans="2:17" ht="12.75" customHeight="1">
      <c r="B255" s="432"/>
      <c r="C255" s="513"/>
      <c r="D255" s="512"/>
      <c r="E255" s="178">
        <v>0.046777753126496104</v>
      </c>
      <c r="F255" s="178">
        <v>0.04785541412692721</v>
      </c>
      <c r="G255" s="178">
        <v>0.04992627382447709</v>
      </c>
      <c r="H255" s="178">
        <v>0.05498633067871152</v>
      </c>
      <c r="I255" s="178">
        <v>0.05629177905476721</v>
      </c>
      <c r="J255" s="178">
        <v>0.059335128175114125</v>
      </c>
      <c r="K255" s="178">
        <v>0.06245182145965436</v>
      </c>
      <c r="L255" s="178">
        <v>0.06421961903824383</v>
      </c>
      <c r="M255" s="178">
        <v>0.06377858002406739</v>
      </c>
      <c r="N255" s="243">
        <v>0.06545687903312061</v>
      </c>
      <c r="O255" s="243">
        <v>0.07288646642699756</v>
      </c>
      <c r="P255" s="244">
        <v>0.07623679356028845</v>
      </c>
      <c r="Q255" s="69"/>
    </row>
    <row r="256" spans="3:17" ht="12.75" customHeight="1">
      <c r="C256" s="98"/>
      <c r="D256" s="97"/>
      <c r="E256" s="87"/>
      <c r="F256" s="87"/>
      <c r="G256" s="87"/>
      <c r="H256" s="87"/>
      <c r="I256" s="87"/>
      <c r="J256" s="87"/>
      <c r="K256" s="87"/>
      <c r="L256" s="87"/>
      <c r="M256" s="87"/>
      <c r="N256" s="223"/>
      <c r="O256" s="223"/>
      <c r="P256" s="224"/>
      <c r="Q256" s="69"/>
    </row>
    <row r="257" spans="3:16" ht="12.75" customHeight="1">
      <c r="C257" s="522" t="s">
        <v>215</v>
      </c>
      <c r="D257" s="523"/>
      <c r="E257" s="99">
        <v>9451</v>
      </c>
      <c r="F257" s="99">
        <v>10188</v>
      </c>
      <c r="G257" s="99">
        <v>10195</v>
      </c>
      <c r="H257" s="99">
        <v>8663</v>
      </c>
      <c r="I257" s="99">
        <v>9119</v>
      </c>
      <c r="J257" s="99">
        <v>9377</v>
      </c>
      <c r="K257" s="99">
        <v>8983</v>
      </c>
      <c r="L257" s="99">
        <v>9252</v>
      </c>
      <c r="M257" s="99">
        <v>9267</v>
      </c>
      <c r="N257" s="227">
        <v>9150</v>
      </c>
      <c r="O257" s="227">
        <v>9191</v>
      </c>
      <c r="P257" s="228">
        <v>9676</v>
      </c>
    </row>
    <row r="258" spans="3:17" ht="12.75" customHeight="1">
      <c r="C258" s="522"/>
      <c r="D258" s="523"/>
      <c r="E258" s="179">
        <v>0.11035859830217541</v>
      </c>
      <c r="F258" s="179">
        <v>0.11415381857296522</v>
      </c>
      <c r="G258" s="179">
        <v>0.1113538310305281</v>
      </c>
      <c r="H258" s="179">
        <v>0.10297159158445263</v>
      </c>
      <c r="I258" s="179">
        <v>0.10694265275008795</v>
      </c>
      <c r="J258" s="179">
        <v>0.10976237855554255</v>
      </c>
      <c r="K258" s="179">
        <v>0.11168718139997513</v>
      </c>
      <c r="L258" s="179">
        <v>0.11384554806319831</v>
      </c>
      <c r="M258" s="179">
        <v>0.11041212424491546</v>
      </c>
      <c r="N258" s="245">
        <v>0.10873827943955221</v>
      </c>
      <c r="O258" s="245">
        <v>0.10658703467470718</v>
      </c>
      <c r="P258" s="246">
        <v>0.10817821007322936</v>
      </c>
      <c r="Q258" s="69"/>
    </row>
    <row r="259" spans="3:16" ht="12.75" customHeight="1">
      <c r="C259" s="101"/>
      <c r="D259" s="165"/>
      <c r="E259" s="103"/>
      <c r="F259" s="103"/>
      <c r="G259" s="103"/>
      <c r="H259" s="103"/>
      <c r="I259" s="103"/>
      <c r="J259" s="103"/>
      <c r="K259" s="103"/>
      <c r="L259" s="103"/>
      <c r="M259" s="103"/>
      <c r="N259" s="237"/>
      <c r="O259" s="237"/>
      <c r="P259" s="238"/>
    </row>
    <row r="260" ht="12.75" customHeight="1">
      <c r="O260" s="287"/>
    </row>
    <row r="261" spans="3:15" ht="12.75" customHeight="1">
      <c r="C261" s="520" t="s">
        <v>319</v>
      </c>
      <c r="D261" s="521"/>
      <c r="E261" s="521"/>
      <c r="F261" s="521"/>
      <c r="G261" s="521"/>
      <c r="H261" s="521"/>
      <c r="I261" s="521"/>
      <c r="J261" s="521"/>
      <c r="K261" s="521"/>
      <c r="L261" s="521"/>
      <c r="M261" s="521"/>
      <c r="N261" s="519"/>
      <c r="O261" s="519"/>
    </row>
    <row r="262" spans="3:13" ht="12.75" customHeight="1">
      <c r="C262" s="329" t="s">
        <v>188</v>
      </c>
      <c r="D262" s="325"/>
      <c r="E262" s="325"/>
      <c r="F262" s="325"/>
      <c r="G262" s="325"/>
      <c r="H262" s="325"/>
      <c r="I262" s="325"/>
      <c r="J262" s="325"/>
      <c r="K262" s="325"/>
      <c r="L262" s="325"/>
      <c r="M262" s="325"/>
    </row>
    <row r="263" ht="12.75" customHeight="1">
      <c r="C263" s="119"/>
    </row>
    <row r="264" ht="12.75" customHeight="1">
      <c r="C264" s="119"/>
    </row>
    <row r="265" ht="12.75" customHeight="1">
      <c r="C265" s="37"/>
    </row>
    <row r="266" spans="2:13" ht="12.75" customHeight="1">
      <c r="B266" s="422" t="s">
        <v>216</v>
      </c>
      <c r="C266" s="9" t="s">
        <v>217</v>
      </c>
      <c r="D266" s="9"/>
      <c r="E266" s="9"/>
      <c r="F266" s="9"/>
      <c r="G266" s="9"/>
      <c r="H266" s="9"/>
      <c r="L266" s="7"/>
      <c r="M266" s="7"/>
    </row>
    <row r="267" ht="12.75" customHeight="1">
      <c r="B267" s="430"/>
    </row>
    <row r="268" spans="2:3" ht="12.75" customHeight="1">
      <c r="B268" s="424" t="s">
        <v>228</v>
      </c>
      <c r="C268" s="94" t="s">
        <v>219</v>
      </c>
    </row>
    <row r="269" spans="2:4" ht="12.75" customHeight="1">
      <c r="B269" s="430"/>
      <c r="C269" s="339" t="s">
        <v>263</v>
      </c>
      <c r="D269" s="84"/>
    </row>
    <row r="270" ht="12.75" customHeight="1">
      <c r="B270" s="430"/>
    </row>
    <row r="271" spans="2:16" ht="12.75" customHeight="1">
      <c r="B271" s="430"/>
      <c r="C271" s="282"/>
      <c r="D271" s="283"/>
      <c r="E271" s="390" t="s">
        <v>161</v>
      </c>
      <c r="F271" s="390" t="s">
        <v>162</v>
      </c>
      <c r="G271" s="390" t="s">
        <v>163</v>
      </c>
      <c r="H271" s="390" t="s">
        <v>164</v>
      </c>
      <c r="I271" s="390" t="s">
        <v>156</v>
      </c>
      <c r="J271" s="390" t="s">
        <v>144</v>
      </c>
      <c r="K271" s="390" t="s">
        <v>145</v>
      </c>
      <c r="L271" s="390" t="s">
        <v>157</v>
      </c>
      <c r="M271" s="390" t="s">
        <v>140</v>
      </c>
      <c r="N271" s="390" t="s">
        <v>146</v>
      </c>
      <c r="O271" s="390" t="s">
        <v>185</v>
      </c>
      <c r="P271" s="391" t="s">
        <v>256</v>
      </c>
    </row>
    <row r="272" spans="2:16" ht="12.75" customHeight="1">
      <c r="B272" s="430"/>
      <c r="C272" s="95"/>
      <c r="D272" s="166"/>
      <c r="E272" s="86"/>
      <c r="F272" s="86"/>
      <c r="G272" s="86"/>
      <c r="H272" s="86"/>
      <c r="I272" s="86"/>
      <c r="J272" s="86"/>
      <c r="K272" s="86"/>
      <c r="L272" s="86"/>
      <c r="M272" s="86"/>
      <c r="N272" s="231"/>
      <c r="O272" s="231"/>
      <c r="P272" s="232"/>
    </row>
    <row r="273" spans="2:16" ht="12.75" customHeight="1">
      <c r="B273" s="430"/>
      <c r="C273" s="24" t="s">
        <v>220</v>
      </c>
      <c r="D273" s="167"/>
      <c r="E273" s="176">
        <v>74918</v>
      </c>
      <c r="F273" s="176">
        <v>72263</v>
      </c>
      <c r="G273" s="176">
        <v>76521</v>
      </c>
      <c r="H273" s="176">
        <v>84463</v>
      </c>
      <c r="I273" s="176">
        <v>82495</v>
      </c>
      <c r="J273" s="176">
        <v>82889</v>
      </c>
      <c r="K273" s="176">
        <v>76012</v>
      </c>
      <c r="L273" s="176">
        <v>72017</v>
      </c>
      <c r="M273" s="176">
        <v>66928</v>
      </c>
      <c r="N273" s="233">
        <v>79819</v>
      </c>
      <c r="O273" s="233">
        <v>86859</v>
      </c>
      <c r="P273" s="234">
        <v>84925</v>
      </c>
    </row>
    <row r="274" spans="2:16" ht="12.75" customHeight="1">
      <c r="B274" s="431"/>
      <c r="C274" s="24" t="s">
        <v>221</v>
      </c>
      <c r="D274" s="96"/>
      <c r="E274" s="176">
        <v>6578</v>
      </c>
      <c r="F274" s="176">
        <v>6549</v>
      </c>
      <c r="G274" s="176">
        <v>6395</v>
      </c>
      <c r="H274" s="176">
        <v>7660</v>
      </c>
      <c r="I274" s="176">
        <v>7888</v>
      </c>
      <c r="J274" s="176">
        <v>8090</v>
      </c>
      <c r="K274" s="176">
        <v>7671</v>
      </c>
      <c r="L274" s="176">
        <v>7369</v>
      </c>
      <c r="M274" s="176">
        <v>6495</v>
      </c>
      <c r="N274" s="233">
        <v>8096</v>
      </c>
      <c r="O274" s="233">
        <v>9476</v>
      </c>
      <c r="P274" s="234">
        <v>10061</v>
      </c>
    </row>
    <row r="275" spans="2:16" ht="12.75" customHeight="1">
      <c r="B275" s="430"/>
      <c r="C275" s="107"/>
      <c r="D275" s="168"/>
      <c r="E275" s="108"/>
      <c r="F275" s="108"/>
      <c r="G275" s="108"/>
      <c r="H275" s="108"/>
      <c r="I275" s="108"/>
      <c r="J275" s="108"/>
      <c r="K275" s="108"/>
      <c r="L275" s="108"/>
      <c r="M275" s="108"/>
      <c r="N275" s="247"/>
      <c r="O275" s="247"/>
      <c r="P275" s="248"/>
    </row>
    <row r="276" ht="12.75" customHeight="1">
      <c r="B276" s="430"/>
    </row>
    <row r="277" spans="2:15" ht="12.75" customHeight="1">
      <c r="B277" s="430"/>
      <c r="C277" s="525" t="s">
        <v>67</v>
      </c>
      <c r="D277" s="525"/>
      <c r="E277" s="525"/>
      <c r="F277" s="525"/>
      <c r="G277" s="525"/>
      <c r="H277" s="525"/>
      <c r="I277" s="525"/>
      <c r="J277" s="525"/>
      <c r="K277" s="525"/>
      <c r="L277" s="525"/>
      <c r="M277" s="525"/>
      <c r="N277" s="519"/>
      <c r="O277" s="519"/>
    </row>
    <row r="278" spans="2:13" ht="12.75" customHeight="1">
      <c r="B278" s="430"/>
      <c r="C278" s="327" t="s">
        <v>188</v>
      </c>
      <c r="D278" s="325"/>
      <c r="E278" s="325"/>
      <c r="F278" s="325"/>
      <c r="G278" s="325"/>
      <c r="H278" s="325"/>
      <c r="I278" s="325"/>
      <c r="J278" s="325"/>
      <c r="K278" s="325"/>
      <c r="L278" s="325"/>
      <c r="M278" s="325"/>
    </row>
    <row r="279" spans="2:3" ht="12.75" customHeight="1">
      <c r="B279" s="430"/>
      <c r="C279" s="33"/>
    </row>
    <row r="280" spans="2:3" ht="12.75" customHeight="1">
      <c r="B280" s="430"/>
      <c r="C280" s="33"/>
    </row>
    <row r="281" ht="12.75" customHeight="1">
      <c r="B281" s="430"/>
    </row>
    <row r="282" spans="2:3" ht="12.75" customHeight="1">
      <c r="B282" s="424" t="s">
        <v>234</v>
      </c>
      <c r="C282" s="94" t="s">
        <v>223</v>
      </c>
    </row>
    <row r="283" spans="2:4" ht="12.75" customHeight="1">
      <c r="B283" s="430"/>
      <c r="C283" s="339" t="s">
        <v>262</v>
      </c>
      <c r="D283" s="84"/>
    </row>
    <row r="284" ht="12.75" customHeight="1">
      <c r="B284" s="430"/>
    </row>
    <row r="285" spans="2:16" ht="12.75" customHeight="1">
      <c r="B285" s="430"/>
      <c r="C285" s="282"/>
      <c r="D285" s="283"/>
      <c r="E285" s="390" t="s">
        <v>161</v>
      </c>
      <c r="F285" s="390" t="s">
        <v>162</v>
      </c>
      <c r="G285" s="390" t="s">
        <v>163</v>
      </c>
      <c r="H285" s="390" t="s">
        <v>164</v>
      </c>
      <c r="I285" s="390" t="s">
        <v>156</v>
      </c>
      <c r="J285" s="390" t="s">
        <v>144</v>
      </c>
      <c r="K285" s="390" t="s">
        <v>145</v>
      </c>
      <c r="L285" s="390" t="s">
        <v>157</v>
      </c>
      <c r="M285" s="390" t="s">
        <v>140</v>
      </c>
      <c r="N285" s="390" t="s">
        <v>146</v>
      </c>
      <c r="O285" s="390" t="s">
        <v>185</v>
      </c>
      <c r="P285" s="391" t="s">
        <v>256</v>
      </c>
    </row>
    <row r="286" spans="2:16" ht="12.75" customHeight="1">
      <c r="B286" s="430"/>
      <c r="C286" s="95"/>
      <c r="D286" s="34"/>
      <c r="E286" s="86"/>
      <c r="F286" s="86"/>
      <c r="G286" s="86"/>
      <c r="H286" s="86"/>
      <c r="I286" s="86"/>
      <c r="J286" s="86"/>
      <c r="K286" s="86"/>
      <c r="L286" s="86"/>
      <c r="M286" s="86"/>
      <c r="N286" s="231"/>
      <c r="O286" s="231"/>
      <c r="P286" s="232"/>
    </row>
    <row r="287" spans="2:16" ht="12.75" customHeight="1">
      <c r="B287" s="430"/>
      <c r="C287" s="96" t="s">
        <v>150</v>
      </c>
      <c r="D287" s="97"/>
      <c r="E287" s="176">
        <v>5150</v>
      </c>
      <c r="F287" s="176">
        <v>5207</v>
      </c>
      <c r="G287" s="176">
        <v>5236</v>
      </c>
      <c r="H287" s="176">
        <v>6185</v>
      </c>
      <c r="I287" s="176">
        <v>6424</v>
      </c>
      <c r="J287" s="176">
        <v>6743</v>
      </c>
      <c r="K287" s="176">
        <v>6555</v>
      </c>
      <c r="L287" s="176">
        <v>6481</v>
      </c>
      <c r="M287" s="176">
        <v>5821</v>
      </c>
      <c r="N287" s="233">
        <v>6653</v>
      </c>
      <c r="O287" s="233">
        <v>7962</v>
      </c>
      <c r="P287" s="234">
        <v>8406</v>
      </c>
    </row>
    <row r="288" spans="2:16" ht="12.75" customHeight="1">
      <c r="B288" s="431"/>
      <c r="C288" s="96" t="s">
        <v>191</v>
      </c>
      <c r="D288" s="97"/>
      <c r="E288" s="176">
        <v>1428</v>
      </c>
      <c r="F288" s="176">
        <v>1342</v>
      </c>
      <c r="G288" s="176">
        <v>1159</v>
      </c>
      <c r="H288" s="176">
        <v>1475</v>
      </c>
      <c r="I288" s="176">
        <v>1464</v>
      </c>
      <c r="J288" s="176">
        <v>1347</v>
      </c>
      <c r="K288" s="176">
        <v>1116</v>
      </c>
      <c r="L288" s="176">
        <v>888</v>
      </c>
      <c r="M288" s="176">
        <v>674</v>
      </c>
      <c r="N288" s="233">
        <v>1443</v>
      </c>
      <c r="O288" s="233">
        <v>1514</v>
      </c>
      <c r="P288" s="234">
        <v>1655</v>
      </c>
    </row>
    <row r="289" spans="2:16" ht="12.75" customHeight="1">
      <c r="B289" s="430"/>
      <c r="C289" s="96"/>
      <c r="D289" s="97"/>
      <c r="E289" s="176"/>
      <c r="F289" s="176"/>
      <c r="G289" s="176"/>
      <c r="H289" s="176"/>
      <c r="I289" s="176"/>
      <c r="J289" s="176"/>
      <c r="K289" s="176"/>
      <c r="L289" s="176"/>
      <c r="M289" s="176"/>
      <c r="N289" s="233"/>
      <c r="O289" s="233"/>
      <c r="P289" s="234"/>
    </row>
    <row r="290" spans="2:16" ht="12.75" customHeight="1">
      <c r="B290" s="430"/>
      <c r="C290" s="98" t="s">
        <v>151</v>
      </c>
      <c r="D290" s="97"/>
      <c r="E290" s="177">
        <f>E287+E288</f>
        <v>6578</v>
      </c>
      <c r="F290" s="177">
        <f aca="true" t="shared" si="1" ref="F290:N290">F287+F288</f>
        <v>6549</v>
      </c>
      <c r="G290" s="177">
        <f t="shared" si="1"/>
        <v>6395</v>
      </c>
      <c r="H290" s="177">
        <f t="shared" si="1"/>
        <v>7660</v>
      </c>
      <c r="I290" s="177">
        <f t="shared" si="1"/>
        <v>7888</v>
      </c>
      <c r="J290" s="177">
        <f t="shared" si="1"/>
        <v>8090</v>
      </c>
      <c r="K290" s="177">
        <f t="shared" si="1"/>
        <v>7671</v>
      </c>
      <c r="L290" s="177">
        <f t="shared" si="1"/>
        <v>7369</v>
      </c>
      <c r="M290" s="177">
        <f t="shared" si="1"/>
        <v>6495</v>
      </c>
      <c r="N290" s="235">
        <f t="shared" si="1"/>
        <v>8096</v>
      </c>
      <c r="O290" s="235">
        <v>9476</v>
      </c>
      <c r="P290" s="236">
        <v>10061</v>
      </c>
    </row>
    <row r="291" spans="2:16" ht="12.75" customHeight="1">
      <c r="B291" s="430"/>
      <c r="C291" s="101"/>
      <c r="D291" s="102"/>
      <c r="E291" s="103"/>
      <c r="F291" s="103"/>
      <c r="G291" s="103"/>
      <c r="H291" s="103"/>
      <c r="I291" s="103"/>
      <c r="J291" s="103"/>
      <c r="K291" s="103"/>
      <c r="L291" s="103"/>
      <c r="M291" s="103"/>
      <c r="N291" s="237"/>
      <c r="O291" s="237" t="s">
        <v>186</v>
      </c>
      <c r="P291" s="238" t="s">
        <v>186</v>
      </c>
    </row>
    <row r="292" ht="12.75" customHeight="1">
      <c r="B292" s="430"/>
    </row>
    <row r="293" spans="3:13" ht="12.75" customHeight="1">
      <c r="C293" s="528" t="s">
        <v>192</v>
      </c>
      <c r="D293" s="529"/>
      <c r="E293" s="529"/>
      <c r="F293" s="529"/>
      <c r="G293" s="529"/>
      <c r="H293" s="529"/>
      <c r="I293" s="529"/>
      <c r="J293" s="529"/>
      <c r="K293" s="529"/>
      <c r="L293" s="330"/>
      <c r="M293" s="330"/>
    </row>
    <row r="294" spans="3:15" ht="12.75" customHeight="1">
      <c r="C294" s="525" t="s">
        <v>68</v>
      </c>
      <c r="D294" s="525"/>
      <c r="E294" s="525"/>
      <c r="F294" s="525"/>
      <c r="G294" s="525"/>
      <c r="H294" s="525"/>
      <c r="I294" s="525"/>
      <c r="J294" s="525"/>
      <c r="K294" s="525"/>
      <c r="L294" s="525"/>
      <c r="M294" s="525"/>
      <c r="N294" s="519"/>
      <c r="O294" s="519"/>
    </row>
    <row r="295" spans="3:13" ht="12.75" customHeight="1">
      <c r="C295" s="329" t="s">
        <v>224</v>
      </c>
      <c r="D295" s="330"/>
      <c r="E295" s="330"/>
      <c r="F295" s="330"/>
      <c r="G295" s="330"/>
      <c r="H295" s="330"/>
      <c r="I295" s="330"/>
      <c r="J295" s="330"/>
      <c r="K295" s="330"/>
      <c r="L295" s="325"/>
      <c r="M295" s="325"/>
    </row>
    <row r="296" spans="3:13" ht="12.75" customHeight="1">
      <c r="C296" s="329" t="s">
        <v>194</v>
      </c>
      <c r="D296" s="330"/>
      <c r="E296" s="330"/>
      <c r="F296" s="330"/>
      <c r="G296" s="330"/>
      <c r="H296" s="330"/>
      <c r="I296" s="330"/>
      <c r="J296" s="330"/>
      <c r="K296" s="331"/>
      <c r="L296" s="325"/>
      <c r="M296" s="325"/>
    </row>
    <row r="297" spans="2:13" ht="12.75" customHeight="1">
      <c r="B297" s="430"/>
      <c r="C297" s="329" t="s">
        <v>188</v>
      </c>
      <c r="D297" s="332"/>
      <c r="E297" s="333"/>
      <c r="F297" s="334"/>
      <c r="G297" s="333"/>
      <c r="H297" s="334"/>
      <c r="I297" s="333"/>
      <c r="J297" s="334"/>
      <c r="K297" s="333"/>
      <c r="L297" s="334"/>
      <c r="M297" s="333"/>
    </row>
    <row r="298" spans="2:13" ht="12.75" customHeight="1">
      <c r="B298" s="430"/>
      <c r="C298" s="37"/>
      <c r="D298" s="8"/>
      <c r="E298" s="123"/>
      <c r="F298" s="122"/>
      <c r="G298" s="123"/>
      <c r="H298" s="122"/>
      <c r="I298" s="123"/>
      <c r="J298" s="122"/>
      <c r="K298" s="123"/>
      <c r="L298" s="122"/>
      <c r="M298" s="123"/>
    </row>
    <row r="299" spans="2:13" ht="12.75" customHeight="1">
      <c r="B299" s="430"/>
      <c r="C299" s="37"/>
      <c r="D299" s="8"/>
      <c r="E299" s="123"/>
      <c r="F299" s="122"/>
      <c r="G299" s="123"/>
      <c r="H299" s="122"/>
      <c r="I299" s="123"/>
      <c r="J299" s="122"/>
      <c r="K299" s="123"/>
      <c r="L299" s="122"/>
      <c r="M299" s="123"/>
    </row>
    <row r="300" spans="2:13" ht="12.75" customHeight="1">
      <c r="B300" s="430"/>
      <c r="C300" s="37"/>
      <c r="D300" s="8"/>
      <c r="E300" s="123"/>
      <c r="F300" s="122"/>
      <c r="G300" s="123"/>
      <c r="H300" s="122"/>
      <c r="I300" s="123"/>
      <c r="J300" s="122"/>
      <c r="K300" s="123"/>
      <c r="L300" s="122"/>
      <c r="M300" s="123"/>
    </row>
    <row r="301" spans="2:10" ht="12.75" customHeight="1">
      <c r="B301" s="424" t="s">
        <v>239</v>
      </c>
      <c r="C301" s="164" t="s">
        <v>226</v>
      </c>
      <c r="G301" s="478"/>
      <c r="H301" s="478"/>
      <c r="I301" s="478"/>
      <c r="J301" s="478"/>
    </row>
    <row r="302" spans="2:10" ht="12.75" customHeight="1">
      <c r="B302" s="430"/>
      <c r="C302" s="338" t="s">
        <v>373</v>
      </c>
      <c r="D302" s="8"/>
      <c r="G302" s="478"/>
      <c r="H302" s="478"/>
      <c r="I302" s="478"/>
      <c r="J302" s="478"/>
    </row>
    <row r="303" spans="2:15" ht="12.75" customHeight="1">
      <c r="B303" s="430"/>
      <c r="E303" s="288"/>
      <c r="F303" s="288"/>
      <c r="G303" s="479"/>
      <c r="H303" s="479"/>
      <c r="I303" s="479"/>
      <c r="J303" s="479"/>
      <c r="K303" s="288"/>
      <c r="L303" s="288"/>
      <c r="M303" s="288"/>
      <c r="N303" s="288"/>
      <c r="O303" s="288"/>
    </row>
    <row r="304" spans="2:16" ht="12.75" customHeight="1">
      <c r="B304" s="430"/>
      <c r="C304" s="276"/>
      <c r="D304" s="277"/>
      <c r="E304" s="390" t="s">
        <v>161</v>
      </c>
      <c r="F304" s="390" t="s">
        <v>162</v>
      </c>
      <c r="G304" s="390" t="s">
        <v>163</v>
      </c>
      <c r="H304" s="390" t="s">
        <v>164</v>
      </c>
      <c r="I304" s="390" t="s">
        <v>156</v>
      </c>
      <c r="J304" s="390" t="s">
        <v>144</v>
      </c>
      <c r="K304" s="390" t="s">
        <v>145</v>
      </c>
      <c r="L304" s="390" t="s">
        <v>157</v>
      </c>
      <c r="M304" s="390" t="s">
        <v>140</v>
      </c>
      <c r="N304" s="394" t="s">
        <v>146</v>
      </c>
      <c r="O304" s="394" t="s">
        <v>185</v>
      </c>
      <c r="P304" s="391" t="s">
        <v>256</v>
      </c>
    </row>
    <row r="305" spans="2:16" ht="12.75" customHeight="1">
      <c r="B305" s="430"/>
      <c r="C305" s="170"/>
      <c r="D305" s="171"/>
      <c r="E305" s="138"/>
      <c r="F305" s="138"/>
      <c r="G305" s="138"/>
      <c r="H305" s="138"/>
      <c r="I305" s="138"/>
      <c r="J305" s="138"/>
      <c r="K305" s="138"/>
      <c r="L305" s="138"/>
      <c r="M305" s="256"/>
      <c r="N305" s="291"/>
      <c r="O305" s="291"/>
      <c r="P305" s="293"/>
    </row>
    <row r="306" spans="2:16" ht="12.75" customHeight="1">
      <c r="B306" s="430"/>
      <c r="C306" s="278" t="s">
        <v>207</v>
      </c>
      <c r="D306" s="279"/>
      <c r="E306" s="280">
        <v>74918</v>
      </c>
      <c r="F306" s="280">
        <v>72263</v>
      </c>
      <c r="G306" s="280">
        <v>76521</v>
      </c>
      <c r="H306" s="280">
        <v>84463</v>
      </c>
      <c r="I306" s="280">
        <v>82495</v>
      </c>
      <c r="J306" s="280">
        <v>82889</v>
      </c>
      <c r="K306" s="280">
        <v>76012</v>
      </c>
      <c r="L306" s="280">
        <v>72017</v>
      </c>
      <c r="M306" s="280">
        <v>66928</v>
      </c>
      <c r="N306" s="280">
        <v>79819</v>
      </c>
      <c r="O306" s="280">
        <v>86859</v>
      </c>
      <c r="P306" s="294">
        <v>84925</v>
      </c>
    </row>
    <row r="307" spans="2:16" ht="12.75" customHeight="1">
      <c r="B307" s="430"/>
      <c r="C307" s="98"/>
      <c r="D307" s="97"/>
      <c r="E307" s="48"/>
      <c r="F307" s="48"/>
      <c r="G307" s="48"/>
      <c r="H307" s="48"/>
      <c r="I307" s="48"/>
      <c r="J307" s="48"/>
      <c r="K307" s="48"/>
      <c r="L307" s="48"/>
      <c r="M307" s="241"/>
      <c r="N307" s="292"/>
      <c r="O307" s="292"/>
      <c r="P307" s="295"/>
    </row>
    <row r="308" spans="2:16" ht="12.75" customHeight="1">
      <c r="B308" s="430"/>
      <c r="C308" s="514" t="s">
        <v>208</v>
      </c>
      <c r="D308" s="515"/>
      <c r="E308" s="87">
        <v>10865</v>
      </c>
      <c r="F308" s="87">
        <v>9959</v>
      </c>
      <c r="G308" s="87">
        <v>14579</v>
      </c>
      <c r="H308" s="87">
        <v>15086</v>
      </c>
      <c r="I308" s="87">
        <v>13432</v>
      </c>
      <c r="J308" s="87">
        <v>12071</v>
      </c>
      <c r="K308" s="87">
        <v>9421</v>
      </c>
      <c r="L308" s="87">
        <v>6469</v>
      </c>
      <c r="M308" s="87">
        <v>5075</v>
      </c>
      <c r="N308" s="87">
        <v>4169</v>
      </c>
      <c r="O308" s="87">
        <v>3894</v>
      </c>
      <c r="P308" s="296">
        <v>3101</v>
      </c>
    </row>
    <row r="309" spans="2:16" ht="12.75" customHeight="1">
      <c r="B309" s="430"/>
      <c r="C309" s="516"/>
      <c r="D309" s="515"/>
      <c r="E309" s="180">
        <v>0.1450252275821565</v>
      </c>
      <c r="F309" s="180">
        <v>0.1378160331013105</v>
      </c>
      <c r="G309" s="180">
        <v>0.19052286300492674</v>
      </c>
      <c r="H309" s="180">
        <v>0.17861075263724946</v>
      </c>
      <c r="I309" s="180">
        <v>0.16282198921146737</v>
      </c>
      <c r="J309" s="180">
        <v>0.14562849111462317</v>
      </c>
      <c r="K309" s="180">
        <v>0.12394095669104878</v>
      </c>
      <c r="L309" s="180">
        <v>0.08982601330241471</v>
      </c>
      <c r="M309" s="180">
        <v>0.0758277551996175</v>
      </c>
      <c r="N309" s="180">
        <v>0.052230671895162804</v>
      </c>
      <c r="O309" s="180">
        <v>0.04483127827858944</v>
      </c>
      <c r="P309" s="297">
        <v>0.036514571680894906</v>
      </c>
    </row>
    <row r="310" spans="2:16" ht="12.75" customHeight="1">
      <c r="B310" s="430"/>
      <c r="C310" s="96"/>
      <c r="D310" s="97"/>
      <c r="E310" s="50"/>
      <c r="F310" s="50"/>
      <c r="G310" s="50"/>
      <c r="H310" s="50"/>
      <c r="I310" s="50"/>
      <c r="J310" s="50"/>
      <c r="K310" s="50"/>
      <c r="L310" s="50"/>
      <c r="M310" s="50"/>
      <c r="N310" s="50"/>
      <c r="O310" s="50"/>
      <c r="P310" s="298"/>
    </row>
    <row r="311" spans="2:16" ht="12.75" customHeight="1">
      <c r="B311" s="431"/>
      <c r="C311" s="514" t="s">
        <v>209</v>
      </c>
      <c r="D311" s="512"/>
      <c r="E311" s="87">
        <v>6750</v>
      </c>
      <c r="F311" s="87">
        <v>6860</v>
      </c>
      <c r="G311" s="87">
        <v>6727</v>
      </c>
      <c r="H311" s="87">
        <v>7154</v>
      </c>
      <c r="I311" s="87">
        <v>6792</v>
      </c>
      <c r="J311" s="87">
        <v>7041</v>
      </c>
      <c r="K311" s="87">
        <v>6676</v>
      </c>
      <c r="L311" s="87">
        <v>6332</v>
      </c>
      <c r="M311" s="87">
        <v>6497</v>
      </c>
      <c r="N311" s="87">
        <v>7636</v>
      </c>
      <c r="O311" s="87">
        <v>8564</v>
      </c>
      <c r="P311" s="296">
        <v>8334</v>
      </c>
    </row>
    <row r="312" spans="2:16" ht="12.75" customHeight="1">
      <c r="B312" s="431"/>
      <c r="C312" s="513"/>
      <c r="D312" s="512"/>
      <c r="E312" s="180">
        <v>0.09009850770175391</v>
      </c>
      <c r="F312" s="180">
        <v>0.09493101587257656</v>
      </c>
      <c r="G312" s="180">
        <v>0.08791050822649991</v>
      </c>
      <c r="H312" s="180">
        <v>0.08469980938399062</v>
      </c>
      <c r="I312" s="180">
        <v>0.08233226256136736</v>
      </c>
      <c r="J312" s="180">
        <v>0.08494492634728372</v>
      </c>
      <c r="K312" s="180">
        <v>0.08782823764668736</v>
      </c>
      <c r="L312" s="180">
        <v>0.08792368468556036</v>
      </c>
      <c r="M312" s="180">
        <v>0.09707446808510638</v>
      </c>
      <c r="N312" s="180">
        <v>0.09566644533256492</v>
      </c>
      <c r="O312" s="180">
        <v>0.09859657606005134</v>
      </c>
      <c r="P312" s="297">
        <v>0.0981336473358846</v>
      </c>
    </row>
    <row r="313" spans="2:16" ht="12.75" customHeight="1">
      <c r="B313" s="430"/>
      <c r="C313" s="96"/>
      <c r="D313" s="97"/>
      <c r="E313" s="48"/>
      <c r="F313" s="48"/>
      <c r="G313" s="48"/>
      <c r="H313" s="48"/>
      <c r="I313" s="48"/>
      <c r="J313" s="48"/>
      <c r="K313" s="48"/>
      <c r="L313" s="48"/>
      <c r="M313" s="48"/>
      <c r="N313" s="48"/>
      <c r="O313" s="48"/>
      <c r="P313" s="299"/>
    </row>
    <row r="314" spans="3:16" ht="12.75" customHeight="1">
      <c r="C314" s="514" t="s">
        <v>210</v>
      </c>
      <c r="D314" s="512"/>
      <c r="E314" s="87">
        <v>25670</v>
      </c>
      <c r="F314" s="87">
        <v>23089</v>
      </c>
      <c r="G314" s="87">
        <v>22820</v>
      </c>
      <c r="H314" s="87">
        <v>24076</v>
      </c>
      <c r="I314" s="87">
        <v>23129</v>
      </c>
      <c r="J314" s="87">
        <v>24379</v>
      </c>
      <c r="K314" s="87">
        <v>22352</v>
      </c>
      <c r="L314" s="87">
        <v>22438</v>
      </c>
      <c r="M314" s="87">
        <v>20676</v>
      </c>
      <c r="N314" s="87">
        <v>27749</v>
      </c>
      <c r="O314" s="87">
        <v>28400</v>
      </c>
      <c r="P314" s="296">
        <v>28101</v>
      </c>
    </row>
    <row r="315" spans="3:16" ht="12.75" customHeight="1">
      <c r="C315" s="513"/>
      <c r="D315" s="512"/>
      <c r="E315" s="180">
        <v>0.3426412878080034</v>
      </c>
      <c r="F315" s="180">
        <v>0.3195134439478018</v>
      </c>
      <c r="G315" s="180">
        <v>0.2982187896133088</v>
      </c>
      <c r="H315" s="180">
        <v>0.285047890792418</v>
      </c>
      <c r="I315" s="180">
        <v>0.2803685071822535</v>
      </c>
      <c r="J315" s="180">
        <v>0.2941162277262363</v>
      </c>
      <c r="K315" s="180">
        <v>0.2940588328158712</v>
      </c>
      <c r="L315" s="180">
        <v>0.31156532485385396</v>
      </c>
      <c r="M315" s="180">
        <v>0.3089289983265599</v>
      </c>
      <c r="N315" s="180">
        <v>0.3476490559891755</v>
      </c>
      <c r="O315" s="180">
        <v>0.3269666931463637</v>
      </c>
      <c r="P315" s="297">
        <v>0.3308919634972034</v>
      </c>
    </row>
    <row r="316" spans="3:16" ht="12.75" customHeight="1">
      <c r="C316" s="96"/>
      <c r="D316" s="97"/>
      <c r="E316" s="48"/>
      <c r="F316" s="48"/>
      <c r="G316" s="48"/>
      <c r="H316" s="48"/>
      <c r="I316" s="48"/>
      <c r="J316" s="48"/>
      <c r="K316" s="48"/>
      <c r="L316" s="48"/>
      <c r="M316" s="48"/>
      <c r="N316" s="48"/>
      <c r="O316" s="48"/>
      <c r="P316" s="299"/>
    </row>
    <row r="317" spans="2:16" ht="12.75" customHeight="1">
      <c r="B317" s="432"/>
      <c r="C317" s="511" t="s">
        <v>257</v>
      </c>
      <c r="D317" s="512"/>
      <c r="E317" s="87">
        <v>6377</v>
      </c>
      <c r="F317" s="87">
        <v>6473</v>
      </c>
      <c r="G317" s="87">
        <v>5987</v>
      </c>
      <c r="H317" s="87">
        <v>6416</v>
      </c>
      <c r="I317" s="87">
        <v>5840</v>
      </c>
      <c r="J317" s="87">
        <v>5664</v>
      </c>
      <c r="K317" s="87">
        <v>5140</v>
      </c>
      <c r="L317" s="87">
        <v>4684</v>
      </c>
      <c r="M317" s="87">
        <v>4554</v>
      </c>
      <c r="N317" s="87">
        <v>5599</v>
      </c>
      <c r="O317" s="87">
        <v>6333</v>
      </c>
      <c r="P317" s="296">
        <v>6406</v>
      </c>
    </row>
    <row r="318" spans="2:16" ht="12.75" customHeight="1">
      <c r="B318" s="432"/>
      <c r="C318" s="513"/>
      <c r="D318" s="512"/>
      <c r="E318" s="180">
        <v>0.08511973090579034</v>
      </c>
      <c r="F318" s="180">
        <v>0.08957557809667464</v>
      </c>
      <c r="G318" s="180">
        <v>0.07823996027234353</v>
      </c>
      <c r="H318" s="180">
        <v>0.07596225566224264</v>
      </c>
      <c r="I318" s="180">
        <v>0.07079216922237712</v>
      </c>
      <c r="J318" s="180">
        <v>0.06833234807996236</v>
      </c>
      <c r="K318" s="180">
        <v>0.06762090196284797</v>
      </c>
      <c r="L318" s="180">
        <v>0.0650401988419401</v>
      </c>
      <c r="M318" s="180">
        <v>0.06804327038010997</v>
      </c>
      <c r="N318" s="180">
        <v>0.07014620579060124</v>
      </c>
      <c r="O318" s="180">
        <v>0.072911269989293</v>
      </c>
      <c r="P318" s="297">
        <v>0.07543126287901089</v>
      </c>
    </row>
    <row r="319" spans="3:16" ht="12.75" customHeight="1">
      <c r="C319" s="96"/>
      <c r="D319" s="97"/>
      <c r="E319" s="48"/>
      <c r="F319" s="48"/>
      <c r="G319" s="48"/>
      <c r="H319" s="48"/>
      <c r="I319" s="48"/>
      <c r="J319" s="48"/>
      <c r="K319" s="48"/>
      <c r="L319" s="48"/>
      <c r="M319" s="48"/>
      <c r="N319" s="48"/>
      <c r="O319" s="48"/>
      <c r="P319" s="299"/>
    </row>
    <row r="320" spans="3:16" ht="12.75" customHeight="1">
      <c r="C320" s="514" t="s">
        <v>227</v>
      </c>
      <c r="D320" s="512"/>
      <c r="E320" s="87">
        <v>13445</v>
      </c>
      <c r="F320" s="87">
        <v>13947</v>
      </c>
      <c r="G320" s="87">
        <v>13255</v>
      </c>
      <c r="H320" s="87">
        <v>14164</v>
      </c>
      <c r="I320" s="87">
        <v>13252</v>
      </c>
      <c r="J320" s="87">
        <v>13679</v>
      </c>
      <c r="K320" s="87">
        <v>13136</v>
      </c>
      <c r="L320" s="87">
        <v>12437</v>
      </c>
      <c r="M320" s="87">
        <v>10983</v>
      </c>
      <c r="N320" s="87">
        <v>13446</v>
      </c>
      <c r="O320" s="87">
        <v>17011</v>
      </c>
      <c r="P320" s="296">
        <v>17372</v>
      </c>
    </row>
    <row r="321" spans="3:16" ht="12.75" customHeight="1">
      <c r="C321" s="513"/>
      <c r="D321" s="512"/>
      <c r="E321" s="180">
        <v>0.1794628794148269</v>
      </c>
      <c r="F321" s="180">
        <v>0.193003335040062</v>
      </c>
      <c r="G321" s="180">
        <v>0.17322042315181455</v>
      </c>
      <c r="H321" s="180">
        <v>0.16769473023690848</v>
      </c>
      <c r="I321" s="180">
        <v>0.1606400387902297</v>
      </c>
      <c r="J321" s="180">
        <v>0.16502792891698537</v>
      </c>
      <c r="K321" s="180">
        <v>0.17281481871283483</v>
      </c>
      <c r="L321" s="180">
        <v>0.17269533582348612</v>
      </c>
      <c r="M321" s="180">
        <v>0.16410172125268946</v>
      </c>
      <c r="N321" s="180">
        <v>0.16845613199864695</v>
      </c>
      <c r="O321" s="180">
        <v>0.19584614144763351</v>
      </c>
      <c r="P321" s="297">
        <v>0.20455696202531645</v>
      </c>
    </row>
    <row r="322" spans="3:16" ht="12.75" customHeight="1">
      <c r="C322" s="96"/>
      <c r="D322" s="97"/>
      <c r="E322" s="48"/>
      <c r="F322" s="48"/>
      <c r="G322" s="48"/>
      <c r="H322" s="48"/>
      <c r="I322" s="48"/>
      <c r="J322" s="48"/>
      <c r="K322" s="48"/>
      <c r="L322" s="48"/>
      <c r="M322" s="48"/>
      <c r="N322" s="48"/>
      <c r="O322" s="48"/>
      <c r="P322" s="299"/>
    </row>
    <row r="323" spans="2:16" ht="12.75" customHeight="1">
      <c r="B323" s="432"/>
      <c r="C323" s="514" t="s">
        <v>212</v>
      </c>
      <c r="D323" s="512"/>
      <c r="E323" s="87">
        <v>2142</v>
      </c>
      <c r="F323" s="87">
        <v>1968</v>
      </c>
      <c r="G323" s="87">
        <v>1580</v>
      </c>
      <c r="H323" s="87">
        <v>1582</v>
      </c>
      <c r="I323" s="87">
        <v>1222</v>
      </c>
      <c r="J323" s="87">
        <v>1063</v>
      </c>
      <c r="K323" s="87">
        <v>844</v>
      </c>
      <c r="L323" s="87">
        <v>936</v>
      </c>
      <c r="M323" s="87">
        <v>909</v>
      </c>
      <c r="N323" s="87">
        <v>1221</v>
      </c>
      <c r="O323" s="87">
        <v>1595</v>
      </c>
      <c r="P323" s="296">
        <v>1510</v>
      </c>
    </row>
    <row r="324" spans="2:16" ht="12.75" customHeight="1">
      <c r="B324" s="432"/>
      <c r="C324" s="513"/>
      <c r="D324" s="512"/>
      <c r="E324" s="180">
        <v>0.028591259777356576</v>
      </c>
      <c r="F324" s="180">
        <v>0.027233854116214384</v>
      </c>
      <c r="G324" s="180">
        <v>0.020647926712928477</v>
      </c>
      <c r="H324" s="180">
        <v>0.018730094834424543</v>
      </c>
      <c r="I324" s="180">
        <v>0.014813018970846718</v>
      </c>
      <c r="J324" s="180">
        <v>0.012824379591984462</v>
      </c>
      <c r="K324" s="180">
        <v>0.011103509972109666</v>
      </c>
      <c r="L324" s="180">
        <v>0.012996931280114418</v>
      </c>
      <c r="M324" s="180">
        <v>0.013581759502749223</v>
      </c>
      <c r="N324" s="180">
        <v>0.015297109710720505</v>
      </c>
      <c r="O324" s="180">
        <v>0.01836309421015669</v>
      </c>
      <c r="P324" s="297">
        <v>0.017780394465705035</v>
      </c>
    </row>
    <row r="325" spans="3:16" ht="12.75" customHeight="1">
      <c r="C325" s="96"/>
      <c r="D325" s="97"/>
      <c r="E325" s="48"/>
      <c r="F325" s="48"/>
      <c r="G325" s="48"/>
      <c r="H325" s="48"/>
      <c r="I325" s="48"/>
      <c r="J325" s="48"/>
      <c r="K325" s="48"/>
      <c r="L325" s="48"/>
      <c r="M325" s="48"/>
      <c r="N325" s="48"/>
      <c r="O325" s="48"/>
      <c r="P325" s="299"/>
    </row>
    <row r="326" spans="3:16" ht="12.75" customHeight="1">
      <c r="C326" s="514" t="s">
        <v>213</v>
      </c>
      <c r="D326" s="512"/>
      <c r="E326" s="87">
        <v>6482</v>
      </c>
      <c r="F326" s="87">
        <v>6415</v>
      </c>
      <c r="G326" s="87">
        <v>7833</v>
      </c>
      <c r="H326" s="87">
        <v>11664</v>
      </c>
      <c r="I326" s="87">
        <v>14535</v>
      </c>
      <c r="J326" s="87">
        <v>14515</v>
      </c>
      <c r="K326" s="87">
        <v>14385</v>
      </c>
      <c r="L326" s="87">
        <v>14938</v>
      </c>
      <c r="M326" s="87">
        <v>14643</v>
      </c>
      <c r="N326" s="87">
        <v>15203</v>
      </c>
      <c r="O326" s="87">
        <v>15192</v>
      </c>
      <c r="P326" s="296">
        <v>13838</v>
      </c>
    </row>
    <row r="327" spans="3:16" ht="12.75" customHeight="1">
      <c r="C327" s="513"/>
      <c r="D327" s="512"/>
      <c r="E327" s="180">
        <v>0.08652126324781761</v>
      </c>
      <c r="F327" s="180">
        <v>0.08877295434731466</v>
      </c>
      <c r="G327" s="180">
        <v>0.10236405692554985</v>
      </c>
      <c r="H327" s="180">
        <v>0.13809597101689497</v>
      </c>
      <c r="I327" s="180">
        <v>0.1761924965149403</v>
      </c>
      <c r="J327" s="180">
        <v>0.17511370628189507</v>
      </c>
      <c r="K327" s="180">
        <v>0.18924643477345682</v>
      </c>
      <c r="L327" s="180">
        <v>0.20742324728883457</v>
      </c>
      <c r="M327" s="180">
        <v>0.21878735357398996</v>
      </c>
      <c r="N327" s="180">
        <v>0.1904684348338115</v>
      </c>
      <c r="O327" s="180">
        <v>0.17490415500984355</v>
      </c>
      <c r="P327" s="297">
        <v>0.1629437739181631</v>
      </c>
    </row>
    <row r="328" spans="3:16" ht="12.75" customHeight="1">
      <c r="C328" s="96"/>
      <c r="D328" s="97"/>
      <c r="E328" s="48"/>
      <c r="F328" s="48"/>
      <c r="G328" s="48"/>
      <c r="H328" s="48"/>
      <c r="I328" s="48"/>
      <c r="J328" s="48"/>
      <c r="K328" s="48"/>
      <c r="L328" s="48"/>
      <c r="M328" s="48"/>
      <c r="N328" s="48"/>
      <c r="O328" s="48"/>
      <c r="P328" s="299"/>
    </row>
    <row r="329" spans="2:16" ht="12.75" customHeight="1">
      <c r="B329" s="432"/>
      <c r="C329" s="514" t="s">
        <v>214</v>
      </c>
      <c r="D329" s="512"/>
      <c r="E329" s="87">
        <v>3187</v>
      </c>
      <c r="F329" s="87">
        <v>3552</v>
      </c>
      <c r="G329" s="87">
        <v>3740</v>
      </c>
      <c r="H329" s="87">
        <v>4321</v>
      </c>
      <c r="I329" s="87">
        <v>4293</v>
      </c>
      <c r="J329" s="87">
        <v>4477</v>
      </c>
      <c r="K329" s="87">
        <v>4058</v>
      </c>
      <c r="L329" s="87">
        <v>3783</v>
      </c>
      <c r="M329" s="87">
        <v>3591</v>
      </c>
      <c r="N329" s="87">
        <v>4796</v>
      </c>
      <c r="O329" s="87">
        <v>5870</v>
      </c>
      <c r="P329" s="296">
        <v>6260</v>
      </c>
    </row>
    <row r="330" spans="2:16" ht="12.75" customHeight="1">
      <c r="B330" s="432"/>
      <c r="C330" s="513"/>
      <c r="D330" s="512"/>
      <c r="E330" s="180">
        <v>0.042539843562294774</v>
      </c>
      <c r="F330" s="180">
        <v>0.04915378547804547</v>
      </c>
      <c r="G330" s="180">
        <v>0.048875472092628165</v>
      </c>
      <c r="H330" s="180">
        <v>0.05115849543587133</v>
      </c>
      <c r="I330" s="180">
        <v>0.05203951754651797</v>
      </c>
      <c r="J330" s="180">
        <v>0.05401199194102957</v>
      </c>
      <c r="K330" s="180">
        <v>0.0533863074251434</v>
      </c>
      <c r="L330" s="180">
        <v>0.05252926392379577</v>
      </c>
      <c r="M330" s="180">
        <v>0.053654673679177624</v>
      </c>
      <c r="N330" s="180">
        <v>0.06008594444931658</v>
      </c>
      <c r="O330" s="180">
        <v>0.06758079185806883</v>
      </c>
      <c r="P330" s="297">
        <v>0.07371209891080364</v>
      </c>
    </row>
    <row r="331" spans="3:16" ht="12.75" customHeight="1">
      <c r="C331" s="98"/>
      <c r="D331" s="97"/>
      <c r="E331" s="48"/>
      <c r="F331" s="48"/>
      <c r="G331" s="48"/>
      <c r="H331" s="48"/>
      <c r="I331" s="48"/>
      <c r="J331" s="48"/>
      <c r="K331" s="48"/>
      <c r="L331" s="48"/>
      <c r="M331" s="48"/>
      <c r="N331" s="48"/>
      <c r="O331" s="48"/>
      <c r="P331" s="299"/>
    </row>
    <row r="332" spans="3:16" ht="12.75" customHeight="1">
      <c r="C332" s="522" t="s">
        <v>215</v>
      </c>
      <c r="D332" s="526"/>
      <c r="E332" s="99">
        <v>6578</v>
      </c>
      <c r="F332" s="99">
        <v>6549</v>
      </c>
      <c r="G332" s="99">
        <v>6395</v>
      </c>
      <c r="H332" s="99">
        <v>7660</v>
      </c>
      <c r="I332" s="99">
        <v>7888</v>
      </c>
      <c r="J332" s="99">
        <v>8090</v>
      </c>
      <c r="K332" s="99">
        <v>7671</v>
      </c>
      <c r="L332" s="99">
        <v>7369</v>
      </c>
      <c r="M332" s="99">
        <v>6495</v>
      </c>
      <c r="N332" s="99">
        <v>8096</v>
      </c>
      <c r="O332" s="99">
        <v>9476</v>
      </c>
      <c r="P332" s="300">
        <v>9476</v>
      </c>
    </row>
    <row r="333" spans="3:16" ht="12.75" customHeight="1">
      <c r="C333" s="527"/>
      <c r="D333" s="526"/>
      <c r="E333" s="181">
        <v>0.08780266424624256</v>
      </c>
      <c r="F333" s="181">
        <v>0.09062729197514634</v>
      </c>
      <c r="G333" s="181">
        <v>0.0835718299551757</v>
      </c>
      <c r="H333" s="181">
        <v>0.09069059825012135</v>
      </c>
      <c r="I333" s="181">
        <v>0.09561791623734772</v>
      </c>
      <c r="J333" s="181">
        <v>0.09760040536138692</v>
      </c>
      <c r="K333" s="181">
        <v>0.10091827606167447</v>
      </c>
      <c r="L333" s="181">
        <v>0.10232306261021704</v>
      </c>
      <c r="M333" s="181">
        <v>0.09704458522591441</v>
      </c>
      <c r="N333" s="181">
        <v>0.10142948420802064</v>
      </c>
      <c r="O333" s="181">
        <v>0.1090963515582726</v>
      </c>
      <c r="P333" s="301">
        <v>0.11158080659405357</v>
      </c>
    </row>
    <row r="334" spans="3:16" ht="12.75" customHeight="1">
      <c r="C334" s="101"/>
      <c r="D334" s="165"/>
      <c r="E334" s="103"/>
      <c r="F334" s="103"/>
      <c r="G334" s="103"/>
      <c r="H334" s="103"/>
      <c r="I334" s="103"/>
      <c r="J334" s="103"/>
      <c r="K334" s="103"/>
      <c r="L334" s="103"/>
      <c r="M334" s="103"/>
      <c r="N334" s="103"/>
      <c r="O334" s="103"/>
      <c r="P334" s="302"/>
    </row>
    <row r="335" spans="5:15" ht="12.75" customHeight="1">
      <c r="E335" s="287"/>
      <c r="F335" s="287"/>
      <c r="G335" s="287"/>
      <c r="H335" s="287"/>
      <c r="I335" s="287"/>
      <c r="J335" s="287"/>
      <c r="K335" s="287"/>
      <c r="L335" s="287"/>
      <c r="M335" s="287"/>
      <c r="N335" s="287"/>
      <c r="O335" s="287"/>
    </row>
    <row r="336" spans="3:13" ht="12.75" customHeight="1">
      <c r="C336" s="530" t="s">
        <v>192</v>
      </c>
      <c r="D336" s="531"/>
      <c r="E336" s="531"/>
      <c r="F336" s="531"/>
      <c r="G336" s="531"/>
      <c r="H336" s="531"/>
      <c r="I336" s="531"/>
      <c r="J336" s="531"/>
      <c r="K336" s="531"/>
      <c r="L336" s="531"/>
      <c r="M336" s="531"/>
    </row>
    <row r="337" spans="3:15" ht="12.75" customHeight="1">
      <c r="C337" s="525" t="s">
        <v>69</v>
      </c>
      <c r="D337" s="525"/>
      <c r="E337" s="525"/>
      <c r="F337" s="525"/>
      <c r="G337" s="525"/>
      <c r="H337" s="525"/>
      <c r="I337" s="525"/>
      <c r="J337" s="525"/>
      <c r="K337" s="525"/>
      <c r="L337" s="525"/>
      <c r="M337" s="519"/>
      <c r="N337" s="519"/>
      <c r="O337" s="519"/>
    </row>
    <row r="338" spans="3:13" ht="12.75" customHeight="1">
      <c r="C338" s="517" t="s">
        <v>204</v>
      </c>
      <c r="D338" s="518"/>
      <c r="E338" s="518"/>
      <c r="F338" s="518"/>
      <c r="G338" s="518"/>
      <c r="H338" s="518"/>
      <c r="I338" s="518"/>
      <c r="J338" s="518"/>
      <c r="K338" s="518"/>
      <c r="L338" s="518"/>
      <c r="M338" s="518"/>
    </row>
    <row r="339" spans="3:13" ht="12.75" customHeight="1">
      <c r="C339" s="329" t="s">
        <v>188</v>
      </c>
      <c r="D339" s="325"/>
      <c r="E339" s="325"/>
      <c r="F339" s="325"/>
      <c r="G339" s="325"/>
      <c r="H339" s="325"/>
      <c r="I339" s="325"/>
      <c r="J339" s="325"/>
      <c r="K339" s="325"/>
      <c r="L339" s="325"/>
      <c r="M339" s="325"/>
    </row>
    <row r="340" ht="12.75" customHeight="1">
      <c r="C340" s="119"/>
    </row>
    <row r="341" ht="12.75" customHeight="1">
      <c r="C341" s="119"/>
    </row>
    <row r="342" ht="12.75" customHeight="1">
      <c r="C342" s="119"/>
    </row>
    <row r="343" spans="2:3" ht="12.75" customHeight="1">
      <c r="B343" s="424" t="s">
        <v>242</v>
      </c>
      <c r="C343" s="94" t="s">
        <v>229</v>
      </c>
    </row>
    <row r="344" spans="2:4" ht="12.75" customHeight="1">
      <c r="B344" s="430"/>
      <c r="C344" s="339" t="s">
        <v>261</v>
      </c>
      <c r="D344" s="84"/>
    </row>
    <row r="345" ht="12.75" customHeight="1">
      <c r="B345" s="430"/>
    </row>
    <row r="346" spans="2:16" ht="12.75" customHeight="1">
      <c r="B346" s="430"/>
      <c r="C346" s="282"/>
      <c r="D346" s="283"/>
      <c r="E346" s="390" t="s">
        <v>161</v>
      </c>
      <c r="F346" s="390" t="s">
        <v>162</v>
      </c>
      <c r="G346" s="390" t="s">
        <v>163</v>
      </c>
      <c r="H346" s="390" t="s">
        <v>164</v>
      </c>
      <c r="I346" s="390" t="s">
        <v>156</v>
      </c>
      <c r="J346" s="390" t="s">
        <v>144</v>
      </c>
      <c r="K346" s="390" t="s">
        <v>145</v>
      </c>
      <c r="L346" s="390" t="s">
        <v>157</v>
      </c>
      <c r="M346" s="390" t="s">
        <v>140</v>
      </c>
      <c r="N346" s="390" t="s">
        <v>146</v>
      </c>
      <c r="O346" s="390" t="s">
        <v>185</v>
      </c>
      <c r="P346" s="391" t="s">
        <v>256</v>
      </c>
    </row>
    <row r="347" spans="2:16" ht="12.75" customHeight="1">
      <c r="B347" s="430"/>
      <c r="C347" s="116"/>
      <c r="D347" s="129"/>
      <c r="E347" s="130"/>
      <c r="F347" s="130"/>
      <c r="G347" s="130"/>
      <c r="H347" s="130"/>
      <c r="I347" s="130"/>
      <c r="J347" s="130"/>
      <c r="K347" s="130"/>
      <c r="L347" s="130"/>
      <c r="M347" s="130"/>
      <c r="N347" s="251"/>
      <c r="O347" s="251"/>
      <c r="P347" s="232"/>
    </row>
    <row r="348" spans="2:16" ht="12.75" customHeight="1">
      <c r="B348" s="430"/>
      <c r="C348" s="24" t="s">
        <v>230</v>
      </c>
      <c r="D348" s="131"/>
      <c r="E348" s="49">
        <v>79.98</v>
      </c>
      <c r="F348" s="49">
        <v>80.96</v>
      </c>
      <c r="G348" s="49">
        <v>83.08</v>
      </c>
      <c r="H348" s="49">
        <v>82.4</v>
      </c>
      <c r="I348" s="49">
        <v>82.7</v>
      </c>
      <c r="J348" s="49">
        <v>83.34</v>
      </c>
      <c r="K348" s="49">
        <v>83.49</v>
      </c>
      <c r="L348" s="49">
        <v>83.84</v>
      </c>
      <c r="M348" s="49">
        <v>82.26</v>
      </c>
      <c r="N348" s="252">
        <v>84.36</v>
      </c>
      <c r="O348" s="252">
        <v>83.68</v>
      </c>
      <c r="P348" s="234">
        <v>83.4</v>
      </c>
    </row>
    <row r="349" spans="2:16" ht="12.75" customHeight="1">
      <c r="B349" s="431"/>
      <c r="C349" s="24" t="s">
        <v>231</v>
      </c>
      <c r="D349" s="131"/>
      <c r="E349" s="49">
        <v>20.02</v>
      </c>
      <c r="F349" s="49">
        <v>19.04</v>
      </c>
      <c r="G349" s="49">
        <v>16.92</v>
      </c>
      <c r="H349" s="49">
        <v>17.6</v>
      </c>
      <c r="I349" s="49">
        <v>17.3</v>
      </c>
      <c r="J349" s="49">
        <v>16.66</v>
      </c>
      <c r="K349" s="49">
        <v>16.5</v>
      </c>
      <c r="L349" s="49">
        <v>16.16</v>
      </c>
      <c r="M349" s="49">
        <v>17.74</v>
      </c>
      <c r="N349" s="252">
        <v>15.64</v>
      </c>
      <c r="O349" s="252">
        <v>16.32</v>
      </c>
      <c r="P349" s="234">
        <v>16.6</v>
      </c>
    </row>
    <row r="350" spans="2:16" ht="12.75" customHeight="1">
      <c r="B350" s="430"/>
      <c r="C350" s="117"/>
      <c r="D350" s="132"/>
      <c r="E350" s="133"/>
      <c r="F350" s="133"/>
      <c r="G350" s="133"/>
      <c r="H350" s="133"/>
      <c r="I350" s="133"/>
      <c r="J350" s="133"/>
      <c r="K350" s="133"/>
      <c r="L350" s="133"/>
      <c r="M350" s="133"/>
      <c r="N350" s="253"/>
      <c r="O350" s="253"/>
      <c r="P350" s="248"/>
    </row>
    <row r="352" spans="3:15" ht="12.75" customHeight="1">
      <c r="C352" s="525" t="s">
        <v>67</v>
      </c>
      <c r="D352" s="521"/>
      <c r="E352" s="521"/>
      <c r="F352" s="521"/>
      <c r="G352" s="521"/>
      <c r="H352" s="521"/>
      <c r="I352" s="521"/>
      <c r="J352" s="521"/>
      <c r="K352" s="521"/>
      <c r="L352" s="521"/>
      <c r="M352" s="521"/>
      <c r="N352" s="519"/>
      <c r="O352" s="519"/>
    </row>
    <row r="353" spans="3:13" ht="12.75" customHeight="1">
      <c r="C353" s="329" t="s">
        <v>188</v>
      </c>
      <c r="D353" s="325"/>
      <c r="E353" s="325"/>
      <c r="F353" s="325"/>
      <c r="G353" s="335"/>
      <c r="H353" s="325"/>
      <c r="I353" s="335"/>
      <c r="J353" s="325"/>
      <c r="K353" s="335"/>
      <c r="L353" s="325"/>
      <c r="M353" s="335"/>
    </row>
    <row r="357" spans="2:13" ht="12.75" customHeight="1">
      <c r="B357" s="422" t="s">
        <v>232</v>
      </c>
      <c r="C357" s="9" t="s">
        <v>233</v>
      </c>
      <c r="D357" s="9"/>
      <c r="E357" s="9"/>
      <c r="F357" s="9"/>
      <c r="G357" s="9"/>
      <c r="H357" s="9"/>
      <c r="L357" s="7"/>
      <c r="M357" s="7"/>
    </row>
    <row r="359" ht="12.75" customHeight="1">
      <c r="B359" s="430"/>
    </row>
    <row r="360" spans="2:3" ht="12.75" customHeight="1">
      <c r="B360" s="424" t="s">
        <v>244</v>
      </c>
      <c r="C360" s="94" t="s">
        <v>235</v>
      </c>
    </row>
    <row r="361" spans="2:9" ht="12.75" customHeight="1">
      <c r="B361" s="430"/>
      <c r="C361" s="338" t="s">
        <v>260</v>
      </c>
      <c r="D361" s="8"/>
      <c r="E361" s="8"/>
      <c r="F361" s="8"/>
      <c r="G361" s="8"/>
      <c r="H361" s="8"/>
      <c r="I361" s="8"/>
    </row>
    <row r="362" spans="2:9" ht="12.75" customHeight="1">
      <c r="B362" s="430"/>
      <c r="C362" s="8"/>
      <c r="D362" s="8"/>
      <c r="E362" s="8"/>
      <c r="F362" s="8"/>
      <c r="G362" s="8"/>
      <c r="H362" s="8"/>
      <c r="I362" s="8"/>
    </row>
    <row r="363" spans="2:15" ht="12.75" customHeight="1">
      <c r="B363" s="430"/>
      <c r="C363" s="282"/>
      <c r="D363" s="283"/>
      <c r="E363" s="390" t="s">
        <v>161</v>
      </c>
      <c r="F363" s="390" t="s">
        <v>162</v>
      </c>
      <c r="G363" s="390" t="s">
        <v>163</v>
      </c>
      <c r="H363" s="390" t="s">
        <v>164</v>
      </c>
      <c r="I363" s="390" t="s">
        <v>156</v>
      </c>
      <c r="J363" s="390" t="s">
        <v>144</v>
      </c>
      <c r="K363" s="390" t="s">
        <v>145</v>
      </c>
      <c r="L363" s="390" t="s">
        <v>157</v>
      </c>
      <c r="M363" s="390" t="s">
        <v>140</v>
      </c>
      <c r="N363" s="390" t="s">
        <v>146</v>
      </c>
      <c r="O363" s="391" t="s">
        <v>185</v>
      </c>
    </row>
    <row r="364" spans="2:15" ht="12.75" customHeight="1">
      <c r="B364" s="430"/>
      <c r="C364" s="95"/>
      <c r="D364" s="34"/>
      <c r="E364" s="86"/>
      <c r="F364" s="86"/>
      <c r="G364" s="86"/>
      <c r="H364" s="86"/>
      <c r="I364" s="86"/>
      <c r="J364" s="86"/>
      <c r="K364" s="86"/>
      <c r="L364" s="86"/>
      <c r="M364" s="231"/>
      <c r="N364" s="231"/>
      <c r="O364" s="232"/>
    </row>
    <row r="365" spans="2:15" ht="12.75" customHeight="1">
      <c r="B365" s="430"/>
      <c r="C365" s="96" t="s">
        <v>236</v>
      </c>
      <c r="D365" s="97"/>
      <c r="E365" s="87">
        <v>43365</v>
      </c>
      <c r="F365" s="87">
        <v>48443</v>
      </c>
      <c r="G365" s="87">
        <v>51129</v>
      </c>
      <c r="H365" s="87">
        <v>57299</v>
      </c>
      <c r="I365" s="87">
        <v>59906</v>
      </c>
      <c r="J365" s="87">
        <v>63493</v>
      </c>
      <c r="K365" s="87">
        <v>62908</v>
      </c>
      <c r="L365" s="87">
        <v>63923</v>
      </c>
      <c r="M365" s="223">
        <v>63867</v>
      </c>
      <c r="N365" s="223">
        <v>72965</v>
      </c>
      <c r="O365" s="234">
        <v>69149</v>
      </c>
    </row>
    <row r="366" spans="2:15" ht="12.75" customHeight="1">
      <c r="B366" s="431"/>
      <c r="C366" s="96" t="s">
        <v>237</v>
      </c>
      <c r="D366" s="97"/>
      <c r="E366" s="87">
        <v>2552</v>
      </c>
      <c r="F366" s="87">
        <v>2542</v>
      </c>
      <c r="G366" s="87">
        <v>2800</v>
      </c>
      <c r="H366" s="87">
        <v>2730</v>
      </c>
      <c r="I366" s="87">
        <v>3289</v>
      </c>
      <c r="J366" s="87">
        <v>3398</v>
      </c>
      <c r="K366" s="87">
        <v>3902</v>
      </c>
      <c r="L366" s="87">
        <v>4146</v>
      </c>
      <c r="M366" s="223">
        <v>4224</v>
      </c>
      <c r="N366" s="223">
        <v>7459</v>
      </c>
      <c r="O366" s="234">
        <v>6894</v>
      </c>
    </row>
    <row r="367" spans="2:15" ht="12.75" customHeight="1">
      <c r="B367" s="430"/>
      <c r="C367" s="107"/>
      <c r="D367" s="102"/>
      <c r="E367" s="108"/>
      <c r="F367" s="108"/>
      <c r="G367" s="108"/>
      <c r="H367" s="108"/>
      <c r="I367" s="108"/>
      <c r="J367" s="108"/>
      <c r="K367" s="108"/>
      <c r="L367" s="108"/>
      <c r="M367" s="247"/>
      <c r="N367" s="247"/>
      <c r="O367" s="248"/>
    </row>
    <row r="368" ht="12.75" customHeight="1">
      <c r="B368" s="430"/>
    </row>
    <row r="369" spans="2:3" ht="12.75" customHeight="1">
      <c r="B369" s="430"/>
      <c r="C369" s="322" t="s">
        <v>238</v>
      </c>
    </row>
    <row r="370" spans="2:3" ht="12.75" customHeight="1">
      <c r="B370" s="430"/>
      <c r="C370" s="329" t="s">
        <v>188</v>
      </c>
    </row>
    <row r="371" ht="12.75" customHeight="1">
      <c r="B371" s="430"/>
    </row>
    <row r="372" spans="2:10" ht="12.75" customHeight="1">
      <c r="B372" s="430"/>
      <c r="J372" s="13"/>
    </row>
    <row r="373" spans="2:10" ht="12.75" customHeight="1">
      <c r="B373" s="430"/>
      <c r="J373" s="13"/>
    </row>
    <row r="374" spans="2:10" ht="12.75" customHeight="1">
      <c r="B374" s="424" t="s">
        <v>43</v>
      </c>
      <c r="C374" s="94" t="s">
        <v>240</v>
      </c>
      <c r="J374" s="13"/>
    </row>
    <row r="375" spans="2:8" ht="12.75" customHeight="1">
      <c r="B375" s="430"/>
      <c r="C375" s="337" t="s">
        <v>259</v>
      </c>
      <c r="D375" s="8"/>
      <c r="E375" s="8"/>
      <c r="F375" s="8"/>
      <c r="G375" s="8"/>
      <c r="H375" s="8"/>
    </row>
    <row r="376" spans="2:8" ht="12.75" customHeight="1">
      <c r="B376" s="430"/>
      <c r="C376" s="8"/>
      <c r="D376" s="8"/>
      <c r="E376" s="8"/>
      <c r="F376" s="8"/>
      <c r="G376" s="8"/>
      <c r="H376" s="8"/>
    </row>
    <row r="377" spans="2:15" ht="12.75" customHeight="1">
      <c r="B377" s="430"/>
      <c r="C377" s="282"/>
      <c r="D377" s="283"/>
      <c r="E377" s="390" t="s">
        <v>161</v>
      </c>
      <c r="F377" s="390" t="s">
        <v>162</v>
      </c>
      <c r="G377" s="390" t="s">
        <v>163</v>
      </c>
      <c r="H377" s="390" t="s">
        <v>164</v>
      </c>
      <c r="I377" s="390" t="s">
        <v>156</v>
      </c>
      <c r="J377" s="390" t="s">
        <v>144</v>
      </c>
      <c r="K377" s="390" t="s">
        <v>145</v>
      </c>
      <c r="L377" s="390" t="s">
        <v>157</v>
      </c>
      <c r="M377" s="390" t="s">
        <v>140</v>
      </c>
      <c r="N377" s="390" t="s">
        <v>146</v>
      </c>
      <c r="O377" s="391" t="s">
        <v>185</v>
      </c>
    </row>
    <row r="378" spans="2:15" ht="12.75" customHeight="1">
      <c r="B378" s="430"/>
      <c r="C378" s="95"/>
      <c r="D378" s="34"/>
      <c r="E378" s="86"/>
      <c r="F378" s="86"/>
      <c r="G378" s="86"/>
      <c r="H378" s="86"/>
      <c r="I378" s="86"/>
      <c r="J378" s="86"/>
      <c r="K378" s="86"/>
      <c r="L378" s="86"/>
      <c r="M378" s="231"/>
      <c r="N378" s="231"/>
      <c r="O378" s="232"/>
    </row>
    <row r="379" spans="2:15" ht="12.75" customHeight="1">
      <c r="B379" s="430"/>
      <c r="C379" s="96" t="s">
        <v>150</v>
      </c>
      <c r="D379" s="97"/>
      <c r="E379" s="87">
        <v>1787</v>
      </c>
      <c r="F379" s="87">
        <v>1721</v>
      </c>
      <c r="G379" s="87">
        <v>1831</v>
      </c>
      <c r="H379" s="87">
        <v>1936</v>
      </c>
      <c r="I379" s="87">
        <v>2442</v>
      </c>
      <c r="J379" s="87">
        <v>2723</v>
      </c>
      <c r="K379" s="87">
        <v>3158</v>
      </c>
      <c r="L379" s="87">
        <v>3420</v>
      </c>
      <c r="M379" s="223">
        <v>3584</v>
      </c>
      <c r="N379" s="223">
        <v>6679</v>
      </c>
      <c r="O379" s="224">
        <v>6105</v>
      </c>
    </row>
    <row r="380" spans="2:15" ht="12.75" customHeight="1">
      <c r="B380" s="431"/>
      <c r="C380" s="96" t="s">
        <v>191</v>
      </c>
      <c r="D380" s="97"/>
      <c r="E380" s="87">
        <v>765</v>
      </c>
      <c r="F380" s="87">
        <v>821</v>
      </c>
      <c r="G380" s="87">
        <v>969</v>
      </c>
      <c r="H380" s="87">
        <v>794</v>
      </c>
      <c r="I380" s="87">
        <v>847</v>
      </c>
      <c r="J380" s="87">
        <v>675</v>
      </c>
      <c r="K380" s="87">
        <v>744</v>
      </c>
      <c r="L380" s="87">
        <v>726</v>
      </c>
      <c r="M380" s="223">
        <v>640</v>
      </c>
      <c r="N380" s="223">
        <v>780</v>
      </c>
      <c r="O380" s="224">
        <v>789</v>
      </c>
    </row>
    <row r="381" spans="2:15" ht="12.75" customHeight="1">
      <c r="B381" s="430"/>
      <c r="C381" s="96"/>
      <c r="D381" s="97"/>
      <c r="E381" s="87"/>
      <c r="F381" s="87"/>
      <c r="G381" s="87"/>
      <c r="H381" s="87"/>
      <c r="I381" s="87"/>
      <c r="J381" s="87"/>
      <c r="K381" s="87"/>
      <c r="L381" s="87"/>
      <c r="M381" s="223"/>
      <c r="N381" s="223"/>
      <c r="O381" s="224"/>
    </row>
    <row r="382" spans="2:15" ht="12.75" customHeight="1">
      <c r="B382" s="430"/>
      <c r="C382" s="98" t="s">
        <v>151</v>
      </c>
      <c r="D382" s="97"/>
      <c r="E382" s="99">
        <v>2552</v>
      </c>
      <c r="F382" s="99">
        <v>2542</v>
      </c>
      <c r="G382" s="99">
        <v>2800</v>
      </c>
      <c r="H382" s="99">
        <v>2730</v>
      </c>
      <c r="I382" s="99">
        <v>3289</v>
      </c>
      <c r="J382" s="99">
        <v>3398</v>
      </c>
      <c r="K382" s="99">
        <v>3902</v>
      </c>
      <c r="L382" s="99">
        <v>4146</v>
      </c>
      <c r="M382" s="227">
        <v>4224</v>
      </c>
      <c r="N382" s="227">
        <v>7459</v>
      </c>
      <c r="O382" s="228">
        <v>6894</v>
      </c>
    </row>
    <row r="383" spans="2:15" ht="12.75" customHeight="1">
      <c r="B383" s="430"/>
      <c r="C383" s="169"/>
      <c r="D383" s="102"/>
      <c r="E383" s="102"/>
      <c r="F383" s="102"/>
      <c r="G383" s="102"/>
      <c r="H383" s="102"/>
      <c r="I383" s="102"/>
      <c r="J383" s="102"/>
      <c r="K383" s="102"/>
      <c r="L383" s="102"/>
      <c r="M383" s="254"/>
      <c r="N383" s="254"/>
      <c r="O383" s="255"/>
    </row>
    <row r="384" ht="12.75" customHeight="1">
      <c r="B384" s="430"/>
    </row>
    <row r="385" spans="2:4" ht="12.75" customHeight="1">
      <c r="B385" s="430"/>
      <c r="C385" s="322" t="s">
        <v>192</v>
      </c>
      <c r="D385" s="37"/>
    </row>
    <row r="386" spans="3:12" ht="12.75" customHeight="1">
      <c r="C386" s="322" t="s">
        <v>241</v>
      </c>
      <c r="D386" s="37"/>
      <c r="E386" s="104"/>
      <c r="F386" s="104"/>
      <c r="G386" s="104"/>
      <c r="H386" s="104"/>
      <c r="I386" s="104"/>
      <c r="J386" s="104"/>
      <c r="K386" s="104"/>
      <c r="L386" s="104"/>
    </row>
    <row r="387" spans="3:4" ht="12.75" customHeight="1">
      <c r="C387" s="329" t="s">
        <v>204</v>
      </c>
      <c r="D387" s="37"/>
    </row>
    <row r="388" ht="12.75" customHeight="1">
      <c r="C388" s="329" t="s">
        <v>188</v>
      </c>
    </row>
    <row r="389" ht="12.75" customHeight="1">
      <c r="B389" s="430"/>
    </row>
    <row r="390" ht="12.75" customHeight="1">
      <c r="B390" s="430"/>
    </row>
    <row r="391" ht="12.75" customHeight="1">
      <c r="B391" s="430"/>
    </row>
    <row r="392" spans="2:9" ht="12.75" customHeight="1">
      <c r="B392" s="424" t="s">
        <v>44</v>
      </c>
      <c r="C392" s="164" t="s">
        <v>243</v>
      </c>
      <c r="F392" s="478"/>
      <c r="G392" s="478"/>
      <c r="H392" s="478"/>
      <c r="I392" s="478"/>
    </row>
    <row r="393" spans="2:9" ht="12.75" customHeight="1">
      <c r="B393" s="430"/>
      <c r="C393" s="338" t="s">
        <v>375</v>
      </c>
      <c r="D393" s="8"/>
      <c r="E393" s="8"/>
      <c r="F393" s="478"/>
      <c r="G393" s="478"/>
      <c r="H393" s="478"/>
      <c r="I393" s="478"/>
    </row>
    <row r="394" spans="2:9" ht="12.75" customHeight="1">
      <c r="B394" s="430"/>
      <c r="C394" s="8"/>
      <c r="D394" s="8"/>
      <c r="E394" s="8"/>
      <c r="F394" s="479"/>
      <c r="G394" s="479"/>
      <c r="H394" s="479"/>
      <c r="I394" s="479"/>
    </row>
    <row r="395" spans="2:15" ht="12.75" customHeight="1">
      <c r="B395" s="430"/>
      <c r="C395" s="276"/>
      <c r="D395" s="277"/>
      <c r="E395" s="390" t="s">
        <v>161</v>
      </c>
      <c r="F395" s="390" t="s">
        <v>162</v>
      </c>
      <c r="G395" s="390" t="s">
        <v>163</v>
      </c>
      <c r="H395" s="390" t="s">
        <v>164</v>
      </c>
      <c r="I395" s="390" t="s">
        <v>156</v>
      </c>
      <c r="J395" s="390" t="s">
        <v>144</v>
      </c>
      <c r="K395" s="390" t="s">
        <v>145</v>
      </c>
      <c r="L395" s="390" t="s">
        <v>157</v>
      </c>
      <c r="M395" s="390" t="s">
        <v>140</v>
      </c>
      <c r="N395" s="390" t="s">
        <v>146</v>
      </c>
      <c r="O395" s="391" t="s">
        <v>185</v>
      </c>
    </row>
    <row r="396" spans="2:15" ht="12.75" customHeight="1">
      <c r="B396" s="430"/>
      <c r="C396" s="170"/>
      <c r="D396" s="171"/>
      <c r="E396" s="138"/>
      <c r="F396" s="138"/>
      <c r="G396" s="138"/>
      <c r="H396" s="138"/>
      <c r="I396" s="138"/>
      <c r="J396" s="138"/>
      <c r="K396" s="138"/>
      <c r="L396" s="138"/>
      <c r="M396" s="256"/>
      <c r="N396" s="138"/>
      <c r="O396" s="257"/>
    </row>
    <row r="397" spans="2:15" ht="12.75" customHeight="1">
      <c r="B397" s="430"/>
      <c r="C397" s="278" t="s">
        <v>207</v>
      </c>
      <c r="D397" s="279"/>
      <c r="E397" s="280">
        <v>43365</v>
      </c>
      <c r="F397" s="280">
        <v>48443</v>
      </c>
      <c r="G397" s="280">
        <v>51129</v>
      </c>
      <c r="H397" s="280">
        <v>57299</v>
      </c>
      <c r="I397" s="280">
        <v>59906</v>
      </c>
      <c r="J397" s="280">
        <v>63493</v>
      </c>
      <c r="K397" s="280">
        <v>62908</v>
      </c>
      <c r="L397" s="280">
        <v>63923</v>
      </c>
      <c r="M397" s="280">
        <v>63867</v>
      </c>
      <c r="N397" s="280">
        <v>72965</v>
      </c>
      <c r="O397" s="281">
        <v>69149</v>
      </c>
    </row>
    <row r="398" spans="2:15" ht="12.75" customHeight="1">
      <c r="B398" s="430"/>
      <c r="C398" s="98"/>
      <c r="D398" s="97"/>
      <c r="E398" s="48"/>
      <c r="F398" s="48"/>
      <c r="G398" s="48"/>
      <c r="H398" s="48"/>
      <c r="I398" s="48"/>
      <c r="J398" s="48"/>
      <c r="K398" s="48"/>
      <c r="L398" s="48"/>
      <c r="M398" s="241"/>
      <c r="N398" s="48"/>
      <c r="O398" s="242"/>
    </row>
    <row r="399" spans="2:15" ht="12.75" customHeight="1">
      <c r="B399" s="430"/>
      <c r="C399" s="514" t="s">
        <v>208</v>
      </c>
      <c r="D399" s="515"/>
      <c r="E399" s="87">
        <v>6366</v>
      </c>
      <c r="F399" s="87">
        <v>8022</v>
      </c>
      <c r="G399" s="87">
        <v>9314</v>
      </c>
      <c r="H399" s="87">
        <v>11656</v>
      </c>
      <c r="I399" s="87">
        <v>13667</v>
      </c>
      <c r="J399" s="87">
        <v>14494</v>
      </c>
      <c r="K399" s="87">
        <v>11615</v>
      </c>
      <c r="L399" s="87">
        <v>9515</v>
      </c>
      <c r="M399" s="223">
        <v>7625</v>
      </c>
      <c r="N399" s="87">
        <v>5619</v>
      </c>
      <c r="O399" s="224">
        <v>4560</v>
      </c>
    </row>
    <row r="400" spans="2:15" ht="12.75" customHeight="1">
      <c r="B400" s="430"/>
      <c r="C400" s="516"/>
      <c r="D400" s="515"/>
      <c r="E400" s="180">
        <v>0.14680041508128674</v>
      </c>
      <c r="F400" s="180">
        <v>0.16559668063497307</v>
      </c>
      <c r="G400" s="180">
        <v>0.18216667644585266</v>
      </c>
      <c r="H400" s="180">
        <v>0.20342414352781027</v>
      </c>
      <c r="I400" s="180">
        <v>0.22814075384769472</v>
      </c>
      <c r="J400" s="180">
        <v>0.22827713291228954</v>
      </c>
      <c r="K400" s="180">
        <v>0.18463470464805748</v>
      </c>
      <c r="L400" s="180">
        <v>0.1488509613128295</v>
      </c>
      <c r="M400" s="258">
        <v>0.11938872970391595</v>
      </c>
      <c r="N400" s="180">
        <v>0.07700952511478105</v>
      </c>
      <c r="O400" s="249">
        <v>0.06594455451271891</v>
      </c>
    </row>
    <row r="401" spans="2:15" ht="12.75" customHeight="1">
      <c r="B401" s="430"/>
      <c r="C401" s="96"/>
      <c r="D401" s="97"/>
      <c r="E401" s="48"/>
      <c r="F401" s="48"/>
      <c r="G401" s="48"/>
      <c r="H401" s="48"/>
      <c r="I401" s="48"/>
      <c r="J401" s="48"/>
      <c r="K401" s="48"/>
      <c r="L401" s="48"/>
      <c r="M401" s="241"/>
      <c r="N401" s="48"/>
      <c r="O401" s="242"/>
    </row>
    <row r="402" spans="2:15" ht="12.75" customHeight="1">
      <c r="B402" s="431"/>
      <c r="C402" s="514" t="s">
        <v>209</v>
      </c>
      <c r="D402" s="515"/>
      <c r="E402" s="87">
        <v>4377</v>
      </c>
      <c r="F402" s="87">
        <v>4383</v>
      </c>
      <c r="G402" s="87">
        <v>4488</v>
      </c>
      <c r="H402" s="87">
        <v>4458</v>
      </c>
      <c r="I402" s="87">
        <v>4960</v>
      </c>
      <c r="J402" s="87">
        <v>5132</v>
      </c>
      <c r="K402" s="87">
        <v>5388</v>
      </c>
      <c r="L402" s="87">
        <v>5510</v>
      </c>
      <c r="M402" s="223">
        <v>5319</v>
      </c>
      <c r="N402" s="87">
        <v>6095</v>
      </c>
      <c r="O402" s="224">
        <v>6555</v>
      </c>
    </row>
    <row r="403" spans="2:15" ht="12.75" customHeight="1">
      <c r="B403" s="431"/>
      <c r="C403" s="516"/>
      <c r="D403" s="515"/>
      <c r="E403" s="180">
        <f>E402/E397</f>
        <v>0.10093393289519198</v>
      </c>
      <c r="F403" s="180">
        <f aca="true" t="shared" si="2" ref="F403:M403">F402/F397</f>
        <v>0.09047746836488244</v>
      </c>
      <c r="G403" s="180">
        <f t="shared" si="2"/>
        <v>0.08777797336149738</v>
      </c>
      <c r="H403" s="180">
        <f t="shared" si="2"/>
        <v>0.07780240492853278</v>
      </c>
      <c r="I403" s="180">
        <f t="shared" si="2"/>
        <v>0.08279638099689514</v>
      </c>
      <c r="J403" s="180">
        <f t="shared" si="2"/>
        <v>0.0808278077898351</v>
      </c>
      <c r="K403" s="180">
        <f t="shared" si="2"/>
        <v>0.0856488840846951</v>
      </c>
      <c r="L403" s="180">
        <f t="shared" si="2"/>
        <v>0.08619745631462854</v>
      </c>
      <c r="M403" s="258">
        <f t="shared" si="2"/>
        <v>0.0832824463337874</v>
      </c>
      <c r="N403" s="180">
        <v>0.08353320084972247</v>
      </c>
      <c r="O403" s="249">
        <v>0.09479529711203344</v>
      </c>
    </row>
    <row r="404" spans="2:15" ht="12.75" customHeight="1">
      <c r="B404" s="430"/>
      <c r="C404" s="96"/>
      <c r="D404" s="97"/>
      <c r="E404" s="48"/>
      <c r="F404" s="48"/>
      <c r="G404" s="48"/>
      <c r="H404" s="48"/>
      <c r="I404" s="48"/>
      <c r="J404" s="48"/>
      <c r="K404" s="48"/>
      <c r="L404" s="48"/>
      <c r="M404" s="241"/>
      <c r="N404" s="48"/>
      <c r="O404" s="242"/>
    </row>
    <row r="405" spans="2:15" ht="12.75" customHeight="1">
      <c r="B405" s="430"/>
      <c r="C405" s="514" t="s">
        <v>210</v>
      </c>
      <c r="D405" s="515"/>
      <c r="E405" s="87">
        <v>17115</v>
      </c>
      <c r="F405" s="87">
        <v>18958</v>
      </c>
      <c r="G405" s="87">
        <v>18006</v>
      </c>
      <c r="H405" s="87">
        <v>18061</v>
      </c>
      <c r="I405" s="87">
        <v>16792</v>
      </c>
      <c r="J405" s="87">
        <v>17426</v>
      </c>
      <c r="K405" s="87">
        <v>17464</v>
      </c>
      <c r="L405" s="87">
        <v>17746</v>
      </c>
      <c r="M405" s="223">
        <v>18887</v>
      </c>
      <c r="N405" s="87">
        <v>22801</v>
      </c>
      <c r="O405" s="224">
        <v>20039</v>
      </c>
    </row>
    <row r="406" spans="2:15" ht="12.75" customHeight="1">
      <c r="B406" s="430"/>
      <c r="C406" s="516"/>
      <c r="D406" s="515"/>
      <c r="E406" s="180">
        <v>0.3946731234866828</v>
      </c>
      <c r="F406" s="180">
        <v>0.3913465309745474</v>
      </c>
      <c r="G406" s="180">
        <v>0.3521680455318899</v>
      </c>
      <c r="H406" s="180">
        <v>0.3152061990610656</v>
      </c>
      <c r="I406" s="180">
        <v>0.28030581243948854</v>
      </c>
      <c r="J406" s="180">
        <v>0.2744554517820862</v>
      </c>
      <c r="K406" s="180">
        <v>0.27761175049278314</v>
      </c>
      <c r="L406" s="180">
        <v>0.2776152558547002</v>
      </c>
      <c r="M406" s="258">
        <v>0.2957239262843096</v>
      </c>
      <c r="N406" s="180">
        <v>0.31249229082436786</v>
      </c>
      <c r="O406" s="249">
        <v>0.28979450172815224</v>
      </c>
    </row>
    <row r="407" spans="3:15" ht="12.75" customHeight="1">
      <c r="C407" s="96"/>
      <c r="D407" s="97"/>
      <c r="E407" s="48"/>
      <c r="F407" s="48"/>
      <c r="G407" s="48"/>
      <c r="H407" s="48"/>
      <c r="I407" s="48"/>
      <c r="J407" s="48"/>
      <c r="K407" s="48"/>
      <c r="L407" s="48"/>
      <c r="M407" s="241"/>
      <c r="N407" s="48"/>
      <c r="O407" s="242"/>
    </row>
    <row r="408" spans="2:15" ht="12.75" customHeight="1">
      <c r="B408" s="432"/>
      <c r="C408" s="511" t="s">
        <v>257</v>
      </c>
      <c r="D408" s="512"/>
      <c r="E408" s="87">
        <v>2622</v>
      </c>
      <c r="F408" s="87">
        <v>2565</v>
      </c>
      <c r="G408" s="87">
        <v>2697</v>
      </c>
      <c r="H408" s="87">
        <v>2846</v>
      </c>
      <c r="I408" s="87">
        <v>3154</v>
      </c>
      <c r="J408" s="87">
        <v>3376</v>
      </c>
      <c r="K408" s="87">
        <v>3595</v>
      </c>
      <c r="L408" s="87">
        <v>3738</v>
      </c>
      <c r="M408" s="223">
        <v>3114</v>
      </c>
      <c r="N408" s="87">
        <v>3870</v>
      </c>
      <c r="O408" s="224">
        <v>4365</v>
      </c>
    </row>
    <row r="409" spans="2:15" ht="12.75" customHeight="1">
      <c r="B409" s="432"/>
      <c r="C409" s="513"/>
      <c r="D409" s="512"/>
      <c r="E409" s="180">
        <v>0.06046350743687305</v>
      </c>
      <c r="F409" s="180">
        <v>0.052948826455834694</v>
      </c>
      <c r="G409" s="180">
        <v>0.05274892917913513</v>
      </c>
      <c r="H409" s="180">
        <v>0.04966927869596328</v>
      </c>
      <c r="I409" s="180">
        <v>0.052649150335525655</v>
      </c>
      <c r="J409" s="180">
        <v>0.05317121572456806</v>
      </c>
      <c r="K409" s="180">
        <v>0.05714694474470656</v>
      </c>
      <c r="L409" s="180">
        <v>0.058476604664987566</v>
      </c>
      <c r="M409" s="258">
        <v>0.04875757433416318</v>
      </c>
      <c r="N409" s="180">
        <v>0.05303912834920853</v>
      </c>
      <c r="O409" s="249">
        <v>0.06312455711579343</v>
      </c>
    </row>
    <row r="410" spans="3:15" ht="12.75" customHeight="1">
      <c r="C410" s="96"/>
      <c r="D410" s="97"/>
      <c r="E410" s="48"/>
      <c r="F410" s="48"/>
      <c r="G410" s="48"/>
      <c r="H410" s="48"/>
      <c r="I410" s="48"/>
      <c r="J410" s="48"/>
      <c r="K410" s="48"/>
      <c r="L410" s="48"/>
      <c r="M410" s="241"/>
      <c r="N410" s="48"/>
      <c r="O410" s="242"/>
    </row>
    <row r="411" spans="3:15" ht="12.75" customHeight="1">
      <c r="C411" s="514" t="s">
        <v>211</v>
      </c>
      <c r="D411" s="515"/>
      <c r="E411" s="87">
        <v>5660</v>
      </c>
      <c r="F411" s="87">
        <v>6312</v>
      </c>
      <c r="G411" s="87">
        <v>6549</v>
      </c>
      <c r="H411" s="87">
        <v>6588</v>
      </c>
      <c r="I411" s="87">
        <v>7664</v>
      </c>
      <c r="J411" s="87">
        <v>8324</v>
      </c>
      <c r="K411" s="87">
        <v>8879</v>
      </c>
      <c r="L411" s="87">
        <v>9313</v>
      </c>
      <c r="M411" s="223">
        <v>9275</v>
      </c>
      <c r="N411" s="87">
        <v>14067</v>
      </c>
      <c r="O411" s="224">
        <v>13294</v>
      </c>
    </row>
    <row r="412" spans="3:15" ht="12.75" customHeight="1">
      <c r="C412" s="516"/>
      <c r="D412" s="515"/>
      <c r="E412" s="180">
        <v>0.1305200046120143</v>
      </c>
      <c r="F412" s="180">
        <v>0.13029746299774994</v>
      </c>
      <c r="G412" s="180">
        <v>0.1280877779733615</v>
      </c>
      <c r="H412" s="180">
        <v>0.11497582854849125</v>
      </c>
      <c r="I412" s="180">
        <v>0.12793376289520247</v>
      </c>
      <c r="J412" s="180">
        <v>0.13110106625927267</v>
      </c>
      <c r="K412" s="180">
        <v>0.14114262097030583</v>
      </c>
      <c r="L412" s="180">
        <v>0.1456909093753422</v>
      </c>
      <c r="M412" s="258">
        <v>0.14522366793492728</v>
      </c>
      <c r="N412" s="180">
        <v>0.19279106420886727</v>
      </c>
      <c r="O412" s="249">
        <v>0.19225151484475553</v>
      </c>
    </row>
    <row r="413" spans="3:15" ht="12.75" customHeight="1">
      <c r="C413" s="139"/>
      <c r="D413" s="140"/>
      <c r="E413" s="113"/>
      <c r="F413" s="113"/>
      <c r="G413" s="113"/>
      <c r="H413" s="113"/>
      <c r="I413" s="113"/>
      <c r="J413" s="113"/>
      <c r="K413" s="113"/>
      <c r="L413" s="113"/>
      <c r="M413" s="259"/>
      <c r="N413" s="113"/>
      <c r="O413" s="260"/>
    </row>
    <row r="414" spans="2:15" ht="12.75" customHeight="1">
      <c r="B414" s="432"/>
      <c r="C414" s="514" t="s">
        <v>212</v>
      </c>
      <c r="D414" s="515"/>
      <c r="E414" s="87">
        <v>1135</v>
      </c>
      <c r="F414" s="87">
        <v>1128</v>
      </c>
      <c r="G414" s="87">
        <v>1157</v>
      </c>
      <c r="H414" s="87">
        <v>1331</v>
      </c>
      <c r="I414" s="87">
        <v>1244</v>
      </c>
      <c r="J414" s="87">
        <v>1305</v>
      </c>
      <c r="K414" s="87">
        <v>1255</v>
      </c>
      <c r="L414" s="87">
        <v>1282</v>
      </c>
      <c r="M414" s="223">
        <v>1117</v>
      </c>
      <c r="N414" s="87">
        <v>1329</v>
      </c>
      <c r="O414" s="224">
        <v>1719</v>
      </c>
    </row>
    <row r="415" spans="2:15" ht="12.75" customHeight="1">
      <c r="B415" s="432"/>
      <c r="C415" s="516"/>
      <c r="D415" s="515"/>
      <c r="E415" s="180">
        <v>0.026173181136861526</v>
      </c>
      <c r="F415" s="180">
        <v>0.02328509795016824</v>
      </c>
      <c r="G415" s="180">
        <v>0.022629036359013477</v>
      </c>
      <c r="H415" s="180">
        <v>0.02322902668458437</v>
      </c>
      <c r="I415" s="180">
        <v>0.02076586652422128</v>
      </c>
      <c r="J415" s="180">
        <v>0.020553446836659158</v>
      </c>
      <c r="K415" s="180">
        <v>0.01994976791505055</v>
      </c>
      <c r="L415" s="180">
        <v>0.02005537912801339</v>
      </c>
      <c r="M415" s="258">
        <v>0.017489470305478573</v>
      </c>
      <c r="N415" s="180">
        <v>0.01821421229356541</v>
      </c>
      <c r="O415" s="249">
        <v>0.024859361668281538</v>
      </c>
    </row>
    <row r="416" spans="3:15" ht="12.75" customHeight="1">
      <c r="C416" s="96"/>
      <c r="D416" s="97"/>
      <c r="E416" s="48"/>
      <c r="F416" s="48"/>
      <c r="G416" s="48"/>
      <c r="H416" s="48"/>
      <c r="I416" s="48"/>
      <c r="J416" s="48"/>
      <c r="K416" s="48"/>
      <c r="L416" s="48"/>
      <c r="M416" s="241"/>
      <c r="N416" s="48"/>
      <c r="O416" s="242"/>
    </row>
    <row r="417" spans="3:15" ht="12.75" customHeight="1">
      <c r="C417" s="514" t="s">
        <v>213</v>
      </c>
      <c r="D417" s="515"/>
      <c r="E417" s="87">
        <v>4284</v>
      </c>
      <c r="F417" s="87">
        <v>4985</v>
      </c>
      <c r="G417" s="87">
        <v>6770</v>
      </c>
      <c r="H417" s="87">
        <v>10027</v>
      </c>
      <c r="I417" s="87">
        <v>9669</v>
      </c>
      <c r="J417" s="87">
        <v>10325</v>
      </c>
      <c r="K417" s="87">
        <v>11302</v>
      </c>
      <c r="L417" s="87">
        <v>12872</v>
      </c>
      <c r="M417" s="223">
        <v>14692</v>
      </c>
      <c r="N417" s="87">
        <v>15000</v>
      </c>
      <c r="O417" s="224">
        <v>14480</v>
      </c>
    </row>
    <row r="418" spans="3:15" ht="12.75" customHeight="1">
      <c r="C418" s="516"/>
      <c r="D418" s="515"/>
      <c r="E418" s="180">
        <v>0.09878934624697337</v>
      </c>
      <c r="F418" s="180">
        <v>0.10290444439857152</v>
      </c>
      <c r="G418" s="180">
        <v>0.13241017817676856</v>
      </c>
      <c r="H418" s="180">
        <v>0.17499432799874343</v>
      </c>
      <c r="I418" s="180">
        <v>0.1614028644876974</v>
      </c>
      <c r="J418" s="180">
        <v>0.16261635140881672</v>
      </c>
      <c r="K418" s="180">
        <v>0.17965918484135562</v>
      </c>
      <c r="L418" s="180">
        <v>0.2013672699967148</v>
      </c>
      <c r="M418" s="258">
        <v>0.23004055302425352</v>
      </c>
      <c r="N418" s="180">
        <v>0.20557801685739738</v>
      </c>
      <c r="O418" s="249">
        <v>0.2094028836281074</v>
      </c>
    </row>
    <row r="419" spans="3:15" ht="12.75" customHeight="1">
      <c r="C419" s="96"/>
      <c r="D419" s="97"/>
      <c r="E419" s="48"/>
      <c r="F419" s="48"/>
      <c r="G419" s="48"/>
      <c r="H419" s="48"/>
      <c r="I419" s="48"/>
      <c r="J419" s="48"/>
      <c r="K419" s="48"/>
      <c r="L419" s="48"/>
      <c r="M419" s="241"/>
      <c r="N419" s="48"/>
      <c r="O419" s="242"/>
    </row>
    <row r="420" spans="2:15" ht="12.75" customHeight="1">
      <c r="B420" s="432"/>
      <c r="C420" s="514" t="s">
        <v>214</v>
      </c>
      <c r="D420" s="515"/>
      <c r="E420" s="87">
        <v>1806</v>
      </c>
      <c r="F420" s="87">
        <v>2090</v>
      </c>
      <c r="G420" s="87">
        <v>2148</v>
      </c>
      <c r="H420" s="87">
        <v>2332</v>
      </c>
      <c r="I420" s="87">
        <v>2756</v>
      </c>
      <c r="J420" s="87">
        <v>3111</v>
      </c>
      <c r="K420" s="87">
        <v>3410</v>
      </c>
      <c r="L420" s="87">
        <v>3947</v>
      </c>
      <c r="M420" s="223">
        <v>3838</v>
      </c>
      <c r="N420" s="87">
        <v>4184</v>
      </c>
      <c r="O420" s="224">
        <v>4137</v>
      </c>
    </row>
    <row r="421" spans="2:15" ht="12.75" customHeight="1">
      <c r="B421" s="432"/>
      <c r="C421" s="516"/>
      <c r="D421" s="515"/>
      <c r="E421" s="180">
        <v>0.041646489104116224</v>
      </c>
      <c r="F421" s="180">
        <v>0.043143488223272713</v>
      </c>
      <c r="G421" s="180">
        <v>0.04201138297248137</v>
      </c>
      <c r="H421" s="180">
        <v>0.04069879055480898</v>
      </c>
      <c r="I421" s="180">
        <v>0.0460054084732748</v>
      </c>
      <c r="J421" s="180">
        <v>0.048997527286472525</v>
      </c>
      <c r="K421" s="180">
        <v>0.05420614230304572</v>
      </c>
      <c r="L421" s="180">
        <v>0.061746163352783816</v>
      </c>
      <c r="M421" s="258">
        <v>0.060093632079164516</v>
      </c>
      <c r="N421" s="180">
        <v>0.05734256150209004</v>
      </c>
      <c r="O421" s="249">
        <v>0.05982732939015749</v>
      </c>
    </row>
    <row r="422" spans="3:15" ht="12.75" customHeight="1">
      <c r="C422" s="98"/>
      <c r="D422" s="97"/>
      <c r="E422" s="48"/>
      <c r="F422" s="48"/>
      <c r="G422" s="48"/>
      <c r="H422" s="48"/>
      <c r="I422" s="48"/>
      <c r="J422" s="48"/>
      <c r="K422" s="48"/>
      <c r="L422" s="48"/>
      <c r="M422" s="241"/>
      <c r="N422" s="48"/>
      <c r="O422" s="242"/>
    </row>
    <row r="423" spans="3:15" ht="12.75" customHeight="1">
      <c r="C423" s="522" t="s">
        <v>215</v>
      </c>
      <c r="D423" s="526"/>
      <c r="E423" s="99">
        <v>2552</v>
      </c>
      <c r="F423" s="99">
        <v>2542</v>
      </c>
      <c r="G423" s="99">
        <v>2800</v>
      </c>
      <c r="H423" s="99">
        <v>2730</v>
      </c>
      <c r="I423" s="99">
        <v>3289</v>
      </c>
      <c r="J423" s="99">
        <v>3398</v>
      </c>
      <c r="K423" s="99">
        <v>3902</v>
      </c>
      <c r="L423" s="99">
        <v>4146</v>
      </c>
      <c r="M423" s="227">
        <v>4224</v>
      </c>
      <c r="N423" s="99">
        <v>7459</v>
      </c>
      <c r="O423" s="228">
        <v>6894</v>
      </c>
    </row>
    <row r="424" spans="3:15" ht="12.75" customHeight="1">
      <c r="C424" s="527"/>
      <c r="D424" s="526"/>
      <c r="E424" s="181">
        <v>0.05884930243283754</v>
      </c>
      <c r="F424" s="181">
        <v>0.05247404165720537</v>
      </c>
      <c r="G424" s="181">
        <v>0.05476344149113028</v>
      </c>
      <c r="H424" s="181">
        <v>0.04764481055515803</v>
      </c>
      <c r="I424" s="181">
        <v>0.05490268086669115</v>
      </c>
      <c r="J424" s="181">
        <v>0.05351771061376845</v>
      </c>
      <c r="K424" s="181">
        <v>0.062027087174922106</v>
      </c>
      <c r="L424" s="181">
        <v>0.06485928382585297</v>
      </c>
      <c r="M424" s="261">
        <v>0.06613744187138898</v>
      </c>
      <c r="N424" s="181">
        <v>0.10222709518262181</v>
      </c>
      <c r="O424" s="250">
        <v>0.09969775412515004</v>
      </c>
    </row>
    <row r="425" spans="3:15" ht="12.75" customHeight="1">
      <c r="C425" s="172"/>
      <c r="D425" s="163"/>
      <c r="E425" s="141"/>
      <c r="F425" s="141"/>
      <c r="G425" s="141"/>
      <c r="H425" s="141"/>
      <c r="I425" s="141"/>
      <c r="J425" s="141"/>
      <c r="K425" s="141"/>
      <c r="L425" s="141"/>
      <c r="M425" s="262"/>
      <c r="N425" s="141"/>
      <c r="O425" s="263"/>
    </row>
    <row r="427" ht="12.75" customHeight="1">
      <c r="C427" s="322" t="s">
        <v>238</v>
      </c>
    </row>
    <row r="428" spans="2:3" ht="12.75" customHeight="1">
      <c r="B428" s="430"/>
      <c r="C428" s="329" t="s">
        <v>188</v>
      </c>
    </row>
    <row r="429" spans="2:3" ht="12.75" customHeight="1">
      <c r="B429" s="430"/>
      <c r="C429" s="119"/>
    </row>
    <row r="430" spans="2:3" ht="12.75" customHeight="1">
      <c r="B430" s="430"/>
      <c r="C430" s="119"/>
    </row>
    <row r="431" spans="2:3" ht="12.75" customHeight="1">
      <c r="B431" s="430"/>
      <c r="C431" s="119"/>
    </row>
    <row r="432" spans="2:3" ht="12.75" customHeight="1">
      <c r="B432" s="424" t="s">
        <v>45</v>
      </c>
      <c r="C432" s="94" t="s">
        <v>245</v>
      </c>
    </row>
    <row r="433" spans="2:8" ht="12.75" customHeight="1">
      <c r="B433" s="430"/>
      <c r="C433" s="337" t="s">
        <v>258</v>
      </c>
      <c r="D433" s="8"/>
      <c r="E433" s="8"/>
      <c r="F433" s="8"/>
      <c r="G433" s="8"/>
      <c r="H433" s="8"/>
    </row>
    <row r="434" spans="2:8" ht="12.75" customHeight="1">
      <c r="B434" s="430"/>
      <c r="C434" s="8"/>
      <c r="D434" s="8"/>
      <c r="E434" s="8"/>
      <c r="F434" s="8"/>
      <c r="G434" s="8"/>
      <c r="H434" s="8"/>
    </row>
    <row r="435" spans="2:15" ht="12.75" customHeight="1">
      <c r="B435" s="430"/>
      <c r="C435" s="282"/>
      <c r="D435" s="283"/>
      <c r="E435" s="390" t="s">
        <v>161</v>
      </c>
      <c r="F435" s="390" t="s">
        <v>162</v>
      </c>
      <c r="G435" s="390" t="s">
        <v>163</v>
      </c>
      <c r="H435" s="390" t="s">
        <v>164</v>
      </c>
      <c r="I435" s="390" t="s">
        <v>156</v>
      </c>
      <c r="J435" s="390" t="s">
        <v>144</v>
      </c>
      <c r="K435" s="390" t="s">
        <v>145</v>
      </c>
      <c r="L435" s="390" t="s">
        <v>157</v>
      </c>
      <c r="M435" s="390" t="s">
        <v>140</v>
      </c>
      <c r="N435" s="390" t="s">
        <v>146</v>
      </c>
      <c r="O435" s="395" t="s">
        <v>185</v>
      </c>
    </row>
    <row r="436" spans="2:15" ht="12.75" customHeight="1">
      <c r="B436" s="430"/>
      <c r="C436" s="170"/>
      <c r="D436" s="171"/>
      <c r="E436" s="138"/>
      <c r="F436" s="138"/>
      <c r="G436" s="138"/>
      <c r="H436" s="138"/>
      <c r="I436" s="138"/>
      <c r="J436" s="138"/>
      <c r="K436" s="138"/>
      <c r="L436" s="138"/>
      <c r="M436" s="256"/>
      <c r="N436" s="256"/>
      <c r="O436" s="257"/>
    </row>
    <row r="437" spans="2:15" ht="12.75" customHeight="1">
      <c r="B437" s="430"/>
      <c r="C437" s="96" t="s">
        <v>230</v>
      </c>
      <c r="D437" s="173"/>
      <c r="E437" s="49">
        <v>70.9</v>
      </c>
      <c r="F437" s="49">
        <v>73.7</v>
      </c>
      <c r="G437" s="49">
        <v>73.9</v>
      </c>
      <c r="H437" s="49">
        <v>76</v>
      </c>
      <c r="I437" s="49">
        <v>76.5</v>
      </c>
      <c r="J437" s="49">
        <v>78.2</v>
      </c>
      <c r="K437" s="49">
        <v>77</v>
      </c>
      <c r="L437" s="49">
        <v>78.3</v>
      </c>
      <c r="M437" s="252">
        <v>77.2</v>
      </c>
      <c r="N437" s="252">
        <v>80.4</v>
      </c>
      <c r="O437" s="264">
        <v>80.1</v>
      </c>
    </row>
    <row r="438" spans="2:15" ht="12.75" customHeight="1">
      <c r="B438" s="431"/>
      <c r="C438" s="96" t="s">
        <v>231</v>
      </c>
      <c r="D438" s="173"/>
      <c r="E438" s="49">
        <v>29.1</v>
      </c>
      <c r="F438" s="49">
        <v>26.3</v>
      </c>
      <c r="G438" s="49">
        <v>26.1</v>
      </c>
      <c r="H438" s="49">
        <v>24</v>
      </c>
      <c r="I438" s="49">
        <v>23</v>
      </c>
      <c r="J438" s="49">
        <v>21.8</v>
      </c>
      <c r="K438" s="49">
        <v>23</v>
      </c>
      <c r="L438" s="49">
        <v>21.7</v>
      </c>
      <c r="M438" s="252">
        <v>22.8</v>
      </c>
      <c r="N438" s="252">
        <v>19.6</v>
      </c>
      <c r="O438" s="264">
        <v>19.9</v>
      </c>
    </row>
    <row r="439" spans="2:15" ht="12.75" customHeight="1">
      <c r="B439" s="430"/>
      <c r="C439" s="107"/>
      <c r="D439" s="174"/>
      <c r="E439" s="133"/>
      <c r="F439" s="133"/>
      <c r="G439" s="133"/>
      <c r="H439" s="133"/>
      <c r="I439" s="133"/>
      <c r="J439" s="133"/>
      <c r="K439" s="133"/>
      <c r="L439" s="133"/>
      <c r="M439" s="253"/>
      <c r="N439" s="253"/>
      <c r="O439" s="265"/>
    </row>
    <row r="440" ht="12.75" customHeight="1">
      <c r="B440" s="430"/>
    </row>
    <row r="441" spans="2:3" ht="12.75" customHeight="1">
      <c r="B441" s="430"/>
      <c r="C441" s="322" t="s">
        <v>238</v>
      </c>
    </row>
    <row r="442" spans="3:12" ht="12.75" customHeight="1">
      <c r="C442" s="329" t="s">
        <v>188</v>
      </c>
      <c r="F442" s="144"/>
      <c r="G442" s="144"/>
      <c r="H442" s="144"/>
      <c r="I442" s="144"/>
      <c r="J442" s="144"/>
      <c r="K442" s="144"/>
      <c r="L442" s="144"/>
    </row>
  </sheetData>
  <sheetProtection/>
  <mergeCells count="72">
    <mergeCell ref="E60:J60"/>
    <mergeCell ref="K60:P60"/>
    <mergeCell ref="E35:J35"/>
    <mergeCell ref="K35:P35"/>
    <mergeCell ref="O107:P107"/>
    <mergeCell ref="K102:R105"/>
    <mergeCell ref="E106:J106"/>
    <mergeCell ref="K106:P106"/>
    <mergeCell ref="Q106:V106"/>
    <mergeCell ref="G125:H125"/>
    <mergeCell ref="U125:V125"/>
    <mergeCell ref="S125:T125"/>
    <mergeCell ref="Q125:R125"/>
    <mergeCell ref="O125:P125"/>
    <mergeCell ref="M125:N125"/>
    <mergeCell ref="C294:O294"/>
    <mergeCell ref="C323:D324"/>
    <mergeCell ref="C245:D246"/>
    <mergeCell ref="C248:D249"/>
    <mergeCell ref="C254:D255"/>
    <mergeCell ref="E125:F125"/>
    <mergeCell ref="I125:J125"/>
    <mergeCell ref="K125:L125"/>
    <mergeCell ref="E141:G141"/>
    <mergeCell ref="H141:J141"/>
    <mergeCell ref="C293:K293"/>
    <mergeCell ref="C405:D406"/>
    <mergeCell ref="C399:D400"/>
    <mergeCell ref="C336:M336"/>
    <mergeCell ref="C338:M338"/>
    <mergeCell ref="C402:D403"/>
    <mergeCell ref="C329:D330"/>
    <mergeCell ref="C332:D333"/>
    <mergeCell ref="C337:O337"/>
    <mergeCell ref="C352:O352"/>
    <mergeCell ref="C277:O277"/>
    <mergeCell ref="C239:D240"/>
    <mergeCell ref="C314:D315"/>
    <mergeCell ref="C320:D321"/>
    <mergeCell ref="C423:D424"/>
    <mergeCell ref="C408:D409"/>
    <mergeCell ref="C411:D412"/>
    <mergeCell ref="C414:D415"/>
    <mergeCell ref="C417:D418"/>
    <mergeCell ref="C420:D421"/>
    <mergeCell ref="C236:D237"/>
    <mergeCell ref="C257:D258"/>
    <mergeCell ref="C251:D252"/>
    <mergeCell ref="C221:I221"/>
    <mergeCell ref="C233:D234"/>
    <mergeCell ref="C219:M220"/>
    <mergeCell ref="C242:D243"/>
    <mergeCell ref="G107:H107"/>
    <mergeCell ref="M121:O122"/>
    <mergeCell ref="C163:D163"/>
    <mergeCell ref="C164:D164"/>
    <mergeCell ref="C317:D318"/>
    <mergeCell ref="C326:D327"/>
    <mergeCell ref="C308:D309"/>
    <mergeCell ref="C311:D312"/>
    <mergeCell ref="C202:O202"/>
    <mergeCell ref="C261:O261"/>
    <mergeCell ref="E124:J124"/>
    <mergeCell ref="K124:P124"/>
    <mergeCell ref="Q124:V124"/>
    <mergeCell ref="K107:L107"/>
    <mergeCell ref="Q107:R107"/>
    <mergeCell ref="U107:V107"/>
    <mergeCell ref="E107:F107"/>
    <mergeCell ref="S107:T107"/>
    <mergeCell ref="M107:N107"/>
    <mergeCell ref="I107:J107"/>
  </mergeCells>
  <printOptions/>
  <pageMargins left="0.7480314960629921" right="0.7480314960629921" top="1.3779527559055118" bottom="0.6299212598425197" header="0" footer="0"/>
  <pageSetup horizontalDpi="600" verticalDpi="600" orientation="landscape" paperSize="9" scale="46" r:id="rId1"/>
  <rowBreaks count="8" manualBreakCount="8">
    <brk id="55" max="22" man="1"/>
    <brk id="119" max="22" man="1"/>
    <brk id="170" max="22" man="1"/>
    <brk id="205" max="22" man="1"/>
    <brk id="264" max="22" man="1"/>
    <brk id="299" max="22" man="1"/>
    <brk id="356" max="22" man="1"/>
    <brk id="390" max="22" man="1"/>
  </rowBreaks>
</worksheet>
</file>

<file path=xl/worksheets/sheet3.xml><?xml version="1.0" encoding="utf-8"?>
<worksheet xmlns="http://schemas.openxmlformats.org/spreadsheetml/2006/main" xmlns:r="http://schemas.openxmlformats.org/officeDocument/2006/relationships">
  <sheetPr>
    <tabColor rgb="FF90713A"/>
  </sheetPr>
  <dimension ref="A1:Y124"/>
  <sheetViews>
    <sheetView showGridLines="0" zoomScalePageLayoutView="0" workbookViewId="0" topLeftCell="A1">
      <selection activeCell="M19" sqref="M19"/>
    </sheetView>
  </sheetViews>
  <sheetFormatPr defaultColWidth="9.140625" defaultRowHeight="12.75"/>
  <cols>
    <col min="1" max="1" width="3.7109375" style="0" customWidth="1"/>
    <col min="2" max="2" width="4.00390625" style="0" customWidth="1"/>
    <col min="3" max="3" width="14.28125" style="0" customWidth="1"/>
  </cols>
  <sheetData>
    <row r="1" ht="12.75">
      <c r="A1" s="199"/>
    </row>
    <row r="4" spans="3:14" ht="21" customHeight="1">
      <c r="C4" s="185" t="s">
        <v>71</v>
      </c>
      <c r="D4" s="186"/>
      <c r="E4" s="186"/>
      <c r="F4" s="186"/>
      <c r="G4" s="186"/>
      <c r="H4" s="186"/>
      <c r="I4" s="186"/>
      <c r="J4" s="186"/>
      <c r="K4" s="186"/>
      <c r="L4" s="186"/>
      <c r="M4" s="186"/>
      <c r="N4" s="186"/>
    </row>
    <row r="8" ht="12.75">
      <c r="C8" s="94" t="s">
        <v>82</v>
      </c>
    </row>
    <row r="10" spans="3:14" ht="53.25" customHeight="1">
      <c r="C10" s="538" t="s">
        <v>352</v>
      </c>
      <c r="D10" s="539"/>
      <c r="E10" s="539"/>
      <c r="F10" s="539"/>
      <c r="G10" s="539"/>
      <c r="H10" s="539"/>
      <c r="I10" s="539"/>
      <c r="J10" s="539"/>
      <c r="K10" s="539"/>
      <c r="L10" s="539"/>
      <c r="M10" s="539"/>
      <c r="N10" s="539"/>
    </row>
    <row r="11" ht="12.75">
      <c r="C11" s="192"/>
    </row>
    <row r="12" spans="3:14" ht="40.5" customHeight="1">
      <c r="C12" s="539" t="s">
        <v>83</v>
      </c>
      <c r="D12" s="539"/>
      <c r="E12" s="539"/>
      <c r="F12" s="539"/>
      <c r="G12" s="539"/>
      <c r="H12" s="539"/>
      <c r="I12" s="539"/>
      <c r="J12" s="539"/>
      <c r="K12" s="539"/>
      <c r="L12" s="539"/>
      <c r="M12" s="539"/>
      <c r="N12" s="539"/>
    </row>
    <row r="13" spans="3:14" ht="12.75">
      <c r="C13" s="193"/>
      <c r="D13" s="5"/>
      <c r="E13" s="5"/>
      <c r="F13" s="5"/>
      <c r="G13" s="5"/>
      <c r="H13" s="5"/>
      <c r="I13" s="5"/>
      <c r="J13" s="5"/>
      <c r="K13" s="5"/>
      <c r="L13" s="5"/>
      <c r="M13" s="5"/>
      <c r="N13" s="5"/>
    </row>
    <row r="14" spans="3:14" ht="39" customHeight="1">
      <c r="C14" s="538" t="s">
        <v>350</v>
      </c>
      <c r="D14" s="539"/>
      <c r="E14" s="539"/>
      <c r="F14" s="539"/>
      <c r="G14" s="539"/>
      <c r="H14" s="539"/>
      <c r="I14" s="539"/>
      <c r="J14" s="539"/>
      <c r="K14" s="539"/>
      <c r="L14" s="539"/>
      <c r="M14" s="539"/>
      <c r="N14" s="539"/>
    </row>
    <row r="18" ht="12.75">
      <c r="C18" s="94" t="s">
        <v>84</v>
      </c>
    </row>
    <row r="20" spans="3:14" ht="27" customHeight="1">
      <c r="C20" s="538" t="s">
        <v>356</v>
      </c>
      <c r="D20" s="539"/>
      <c r="E20" s="539"/>
      <c r="F20" s="539"/>
      <c r="G20" s="539"/>
      <c r="H20" s="539"/>
      <c r="I20" s="539"/>
      <c r="J20" s="539"/>
      <c r="K20" s="539"/>
      <c r="L20" s="539"/>
      <c r="M20" s="539"/>
      <c r="N20" s="539"/>
    </row>
    <row r="21" spans="3:14" ht="12.75">
      <c r="C21" s="193"/>
      <c r="D21" s="5"/>
      <c r="E21" s="5"/>
      <c r="F21" s="5"/>
      <c r="G21" s="5"/>
      <c r="H21" s="5"/>
      <c r="I21" s="5"/>
      <c r="J21" s="5"/>
      <c r="K21" s="5"/>
      <c r="L21" s="5"/>
      <c r="M21" s="5"/>
      <c r="N21" s="5"/>
    </row>
    <row r="22" spans="3:14" ht="37.5" customHeight="1">
      <c r="C22" s="539" t="s">
        <v>85</v>
      </c>
      <c r="D22" s="539"/>
      <c r="E22" s="539"/>
      <c r="F22" s="539"/>
      <c r="G22" s="539"/>
      <c r="H22" s="539"/>
      <c r="I22" s="539"/>
      <c r="J22" s="539"/>
      <c r="K22" s="539"/>
      <c r="L22" s="539"/>
      <c r="M22" s="539"/>
      <c r="N22" s="539"/>
    </row>
    <row r="23" spans="3:14" ht="12.75">
      <c r="C23" s="5"/>
      <c r="D23" s="5"/>
      <c r="E23" s="5"/>
      <c r="F23" s="5"/>
      <c r="G23" s="5"/>
      <c r="H23" s="5"/>
      <c r="I23" s="5"/>
      <c r="J23" s="5"/>
      <c r="K23" s="5"/>
      <c r="L23" s="5"/>
      <c r="M23" s="5"/>
      <c r="N23" s="5"/>
    </row>
    <row r="24" spans="3:14" ht="12.75">
      <c r="C24" s="5"/>
      <c r="D24" s="5"/>
      <c r="E24" s="5"/>
      <c r="F24" s="5"/>
      <c r="G24" s="5"/>
      <c r="H24" s="5"/>
      <c r="I24" s="5"/>
      <c r="J24" s="5"/>
      <c r="K24" s="5"/>
      <c r="L24" s="5"/>
      <c r="M24" s="5"/>
      <c r="N24" s="5"/>
    </row>
    <row r="25" spans="3:14" ht="12.75">
      <c r="C25" s="187" t="s">
        <v>86</v>
      </c>
      <c r="D25" s="5"/>
      <c r="E25" s="5"/>
      <c r="F25" s="5"/>
      <c r="G25" s="5"/>
      <c r="H25" s="5"/>
      <c r="I25" s="5"/>
      <c r="J25" s="5"/>
      <c r="K25" s="5"/>
      <c r="L25" s="5"/>
      <c r="M25" s="5"/>
      <c r="N25" s="5"/>
    </row>
    <row r="26" spans="3:14" ht="12.75">
      <c r="C26" s="5"/>
      <c r="D26" s="5"/>
      <c r="E26" s="5"/>
      <c r="F26" s="5"/>
      <c r="G26" s="5"/>
      <c r="H26" s="5"/>
      <c r="I26" s="5"/>
      <c r="J26" s="5"/>
      <c r="K26" s="5"/>
      <c r="L26" s="5"/>
      <c r="M26" s="5"/>
      <c r="N26" s="5"/>
    </row>
    <row r="27" spans="3:14" ht="12.75">
      <c r="C27" s="187" t="s">
        <v>87</v>
      </c>
      <c r="D27" s="5"/>
      <c r="E27" s="5"/>
      <c r="F27" s="5"/>
      <c r="G27" s="5"/>
      <c r="H27" s="5"/>
      <c r="I27" s="5"/>
      <c r="J27" s="5"/>
      <c r="K27" s="5"/>
      <c r="L27" s="5"/>
      <c r="M27" s="5"/>
      <c r="N27" s="5"/>
    </row>
    <row r="28" spans="3:14" ht="28.5" customHeight="1">
      <c r="C28" s="538" t="s">
        <v>357</v>
      </c>
      <c r="D28" s="539"/>
      <c r="E28" s="539"/>
      <c r="F28" s="539"/>
      <c r="G28" s="539"/>
      <c r="H28" s="539"/>
      <c r="I28" s="539"/>
      <c r="J28" s="539"/>
      <c r="K28" s="539"/>
      <c r="L28" s="539"/>
      <c r="M28" s="539"/>
      <c r="N28" s="539"/>
    </row>
    <row r="31" ht="13.5" customHeight="1">
      <c r="C31" s="187" t="s">
        <v>88</v>
      </c>
    </row>
    <row r="32" spans="3:14" ht="39.75" customHeight="1">
      <c r="C32" s="538" t="s">
        <v>358</v>
      </c>
      <c r="D32" s="539"/>
      <c r="E32" s="539"/>
      <c r="F32" s="539"/>
      <c r="G32" s="539"/>
      <c r="H32" s="539"/>
      <c r="I32" s="539"/>
      <c r="J32" s="539"/>
      <c r="K32" s="539"/>
      <c r="L32" s="539"/>
      <c r="M32" s="539"/>
      <c r="N32" s="539"/>
    </row>
    <row r="33" s="194" customFormat="1" ht="5.25" customHeight="1"/>
    <row r="34" spans="3:14" s="194" customFormat="1" ht="27.75" customHeight="1">
      <c r="C34" s="539" t="s">
        <v>104</v>
      </c>
      <c r="D34" s="539"/>
      <c r="E34" s="539"/>
      <c r="F34" s="539"/>
      <c r="G34" s="539"/>
      <c r="H34" s="539"/>
      <c r="I34" s="539"/>
      <c r="J34" s="539"/>
      <c r="K34" s="539"/>
      <c r="L34" s="539"/>
      <c r="M34" s="539"/>
      <c r="N34" s="539"/>
    </row>
    <row r="35" s="194" customFormat="1" ht="12.75"/>
    <row r="36" s="194" customFormat="1" ht="12.75"/>
    <row r="37" s="194" customFormat="1" ht="12.75">
      <c r="C37" s="187" t="s">
        <v>89</v>
      </c>
    </row>
    <row r="38" s="194" customFormat="1" ht="18" customHeight="1">
      <c r="C38" s="194" t="s">
        <v>90</v>
      </c>
    </row>
    <row r="39" s="194" customFormat="1" ht="12.75"/>
    <row r="40" s="194" customFormat="1" ht="12.75">
      <c r="C40" s="194" t="s">
        <v>91</v>
      </c>
    </row>
    <row r="41" s="194" customFormat="1" ht="12.75"/>
    <row r="42" s="194" customFormat="1" ht="12.75">
      <c r="C42" s="195" t="s">
        <v>105</v>
      </c>
    </row>
    <row r="43" s="194" customFormat="1" ht="12.75">
      <c r="C43" s="195" t="s">
        <v>106</v>
      </c>
    </row>
    <row r="44" s="194" customFormat="1" ht="12.75">
      <c r="C44" s="195" t="s">
        <v>107</v>
      </c>
    </row>
    <row r="45" s="194" customFormat="1" ht="12.75">
      <c r="C45" s="195" t="s">
        <v>94</v>
      </c>
    </row>
    <row r="46" spans="3:14" s="194" customFormat="1" ht="12.75">
      <c r="C46" s="195" t="s">
        <v>95</v>
      </c>
      <c r="D46" s="109"/>
      <c r="E46" s="109"/>
      <c r="F46" s="109"/>
      <c r="G46" s="109"/>
      <c r="H46" s="109"/>
      <c r="I46" s="109"/>
      <c r="J46" s="109"/>
      <c r="K46" s="109"/>
      <c r="L46" s="109"/>
      <c r="M46" s="109"/>
      <c r="N46" s="109"/>
    </row>
    <row r="47" s="194" customFormat="1" ht="12.75">
      <c r="C47" s="195" t="s">
        <v>96</v>
      </c>
    </row>
    <row r="48" s="194" customFormat="1" ht="12.75">
      <c r="C48" s="195" t="s">
        <v>97</v>
      </c>
    </row>
    <row r="49" s="194" customFormat="1" ht="12.75">
      <c r="C49" s="195" t="s">
        <v>108</v>
      </c>
    </row>
    <row r="50" s="194" customFormat="1" ht="12.75">
      <c r="C50" s="195" t="s">
        <v>109</v>
      </c>
    </row>
    <row r="51" s="194" customFormat="1" ht="12.75">
      <c r="C51" s="195" t="s">
        <v>110</v>
      </c>
    </row>
    <row r="52" s="194" customFormat="1" ht="12.75">
      <c r="C52" s="195"/>
    </row>
    <row r="53" s="194" customFormat="1" ht="12.75">
      <c r="C53" s="194" t="s">
        <v>98</v>
      </c>
    </row>
    <row r="54" s="194" customFormat="1" ht="12.75"/>
    <row r="55" spans="3:14" s="194" customFormat="1" ht="38.25" customHeight="1">
      <c r="C55" s="538" t="s">
        <v>353</v>
      </c>
      <c r="D55" s="539"/>
      <c r="E55" s="539"/>
      <c r="F55" s="539"/>
      <c r="G55" s="539"/>
      <c r="H55" s="539"/>
      <c r="I55" s="539"/>
      <c r="J55" s="539"/>
      <c r="K55" s="539"/>
      <c r="L55" s="539"/>
      <c r="M55" s="539"/>
      <c r="N55" s="539"/>
    </row>
    <row r="56" s="194" customFormat="1" ht="12.75"/>
    <row r="57" s="194" customFormat="1" ht="12.75"/>
    <row r="58" spans="3:25" s="194" customFormat="1" ht="12.75">
      <c r="C58" s="187" t="s">
        <v>99</v>
      </c>
      <c r="N58" s="539"/>
      <c r="O58" s="539"/>
      <c r="P58" s="539"/>
      <c r="Q58" s="539"/>
      <c r="R58" s="539"/>
      <c r="S58" s="539"/>
      <c r="T58" s="539"/>
      <c r="U58" s="539"/>
      <c r="V58" s="539"/>
      <c r="W58" s="539"/>
      <c r="X58" s="539"/>
      <c r="Y58" s="539"/>
    </row>
    <row r="59" s="194" customFormat="1" ht="19.5" customHeight="1">
      <c r="C59" s="194" t="s">
        <v>100</v>
      </c>
    </row>
    <row r="60" s="194" customFormat="1" ht="12.75"/>
    <row r="61" s="194" customFormat="1" ht="12.75">
      <c r="C61" s="194" t="s">
        <v>101</v>
      </c>
    </row>
    <row r="62" s="194" customFormat="1" ht="12.75"/>
    <row r="63" s="194" customFormat="1" ht="12.75">
      <c r="C63" s="195" t="s">
        <v>92</v>
      </c>
    </row>
    <row r="64" s="194" customFormat="1" ht="12.75">
      <c r="C64" s="195" t="s">
        <v>93</v>
      </c>
    </row>
    <row r="65" s="194" customFormat="1" ht="12.75">
      <c r="C65" s="195" t="s">
        <v>354</v>
      </c>
    </row>
    <row r="66" s="194" customFormat="1" ht="12.75"/>
    <row r="67" spans="3:14" s="194" customFormat="1" ht="38.25" customHeight="1">
      <c r="C67" s="538" t="s">
        <v>355</v>
      </c>
      <c r="D67" s="539"/>
      <c r="E67" s="539"/>
      <c r="F67" s="539"/>
      <c r="G67" s="539"/>
      <c r="H67" s="539"/>
      <c r="I67" s="539"/>
      <c r="J67" s="539"/>
      <c r="K67" s="539"/>
      <c r="L67" s="539"/>
      <c r="M67" s="539"/>
      <c r="N67" s="539"/>
    </row>
    <row r="68" s="194" customFormat="1" ht="12.75"/>
    <row r="69" s="194" customFormat="1" ht="12.75"/>
    <row r="70" s="194" customFormat="1" ht="12.75"/>
    <row r="71" s="194" customFormat="1" ht="12.75">
      <c r="C71" s="187" t="s">
        <v>102</v>
      </c>
    </row>
    <row r="72" s="194" customFormat="1" ht="7.5" customHeight="1"/>
    <row r="73" spans="3:14" s="194" customFormat="1" ht="28.5" customHeight="1">
      <c r="C73" s="539" t="s">
        <v>65</v>
      </c>
      <c r="D73" s="539"/>
      <c r="E73" s="539"/>
      <c r="F73" s="539"/>
      <c r="G73" s="539"/>
      <c r="H73" s="539"/>
      <c r="I73" s="539"/>
      <c r="J73" s="539"/>
      <c r="K73" s="539"/>
      <c r="L73" s="539"/>
      <c r="M73" s="539"/>
      <c r="N73" s="539"/>
    </row>
    <row r="74" s="194" customFormat="1" ht="18.75" customHeight="1"/>
    <row r="75" s="194" customFormat="1" ht="12.75">
      <c r="C75" s="187" t="s">
        <v>103</v>
      </c>
    </row>
    <row r="76" s="194" customFormat="1" ht="8.25" customHeight="1"/>
    <row r="77" spans="3:14" s="194" customFormat="1" ht="30" customHeight="1">
      <c r="C77" s="539" t="s">
        <v>114</v>
      </c>
      <c r="D77" s="539"/>
      <c r="E77" s="539"/>
      <c r="F77" s="539"/>
      <c r="G77" s="539"/>
      <c r="H77" s="539"/>
      <c r="I77" s="539"/>
      <c r="J77" s="539"/>
      <c r="K77" s="539"/>
      <c r="L77" s="539"/>
      <c r="M77" s="539"/>
      <c r="N77" s="539"/>
    </row>
    <row r="78" s="194" customFormat="1" ht="8.25" customHeight="1">
      <c r="C78" s="194" t="s">
        <v>116</v>
      </c>
    </row>
    <row r="79" spans="3:14" s="194" customFormat="1" ht="39" customHeight="1">
      <c r="C79" s="539" t="s">
        <v>117</v>
      </c>
      <c r="D79" s="539"/>
      <c r="E79" s="539"/>
      <c r="F79" s="539"/>
      <c r="G79" s="539"/>
      <c r="H79" s="539"/>
      <c r="I79" s="539"/>
      <c r="J79" s="539"/>
      <c r="K79" s="539"/>
      <c r="L79" s="539"/>
      <c r="M79" s="539"/>
      <c r="N79" s="539"/>
    </row>
    <row r="80" s="194" customFormat="1" ht="12.75"/>
    <row r="81" s="194" customFormat="1" ht="12.75"/>
    <row r="82" s="194" customFormat="1" ht="12.75"/>
    <row r="83" spans="7:8" s="194" customFormat="1" ht="12.75">
      <c r="G83" s="196"/>
      <c r="H83" s="197" t="s">
        <v>115</v>
      </c>
    </row>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4" spans="3:14" ht="15.75">
      <c r="C114" s="185" t="s">
        <v>72</v>
      </c>
      <c r="D114" s="186"/>
      <c r="E114" s="186"/>
      <c r="F114" s="186"/>
      <c r="G114" s="186"/>
      <c r="H114" s="186"/>
      <c r="I114" s="186"/>
      <c r="J114" s="186"/>
      <c r="K114" s="186"/>
      <c r="L114" s="186"/>
      <c r="M114" s="186"/>
      <c r="N114" s="186"/>
    </row>
    <row r="117" spans="3:4" ht="3" customHeight="1">
      <c r="C117" s="188"/>
      <c r="D117" s="189"/>
    </row>
    <row r="118" spans="3:4" ht="12.75">
      <c r="C118" s="188" t="s">
        <v>81</v>
      </c>
      <c r="D118" s="189" t="s">
        <v>80</v>
      </c>
    </row>
    <row r="119" spans="3:4" ht="4.5" customHeight="1">
      <c r="C119" s="188"/>
      <c r="D119" s="189"/>
    </row>
    <row r="120" spans="3:4" ht="12.75">
      <c r="C120" s="188" t="s">
        <v>73</v>
      </c>
      <c r="D120" s="189" t="s">
        <v>74</v>
      </c>
    </row>
    <row r="121" spans="3:4" ht="4.5" customHeight="1">
      <c r="C121" s="188"/>
      <c r="D121" s="189"/>
    </row>
    <row r="122" spans="1:4" ht="12.75">
      <c r="A122" s="199"/>
      <c r="C122" s="188" t="s">
        <v>75</v>
      </c>
      <c r="D122" s="189" t="s">
        <v>76</v>
      </c>
    </row>
    <row r="123" spans="3:10" s="483" customFormat="1" ht="12.75">
      <c r="C123" s="485" t="s">
        <v>367</v>
      </c>
      <c r="D123" s="464" t="s">
        <v>368</v>
      </c>
      <c r="G123" s="486"/>
      <c r="H123" s="486"/>
      <c r="I123" s="486"/>
      <c r="J123" s="486"/>
    </row>
    <row r="124" spans="7:10" s="483" customFormat="1" ht="12.75">
      <c r="G124" s="486"/>
      <c r="H124" s="486"/>
      <c r="I124" s="486"/>
      <c r="J124" s="486"/>
    </row>
  </sheetData>
  <sheetProtection/>
  <mergeCells count="14">
    <mergeCell ref="C55:N55"/>
    <mergeCell ref="N58:Y58"/>
    <mergeCell ref="C67:N67"/>
    <mergeCell ref="C73:N73"/>
    <mergeCell ref="C10:N10"/>
    <mergeCell ref="C12:N12"/>
    <mergeCell ref="C14:N14"/>
    <mergeCell ref="C20:N20"/>
    <mergeCell ref="C77:N77"/>
    <mergeCell ref="C79:N79"/>
    <mergeCell ref="C22:N22"/>
    <mergeCell ref="C28:N28"/>
    <mergeCell ref="C32:N32"/>
    <mergeCell ref="C34:N34"/>
  </mergeCells>
  <printOptions/>
  <pageMargins left="0.7480314960629921" right="0.7480314960629921" top="0.6299212598425197" bottom="0.3937007874015748" header="0.4330708661417323" footer="0.35433070866141736"/>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90713A"/>
  </sheetPr>
  <dimension ref="A2:O49"/>
  <sheetViews>
    <sheetView showGridLines="0" zoomScalePageLayoutView="0" workbookViewId="0" topLeftCell="A1">
      <selection activeCell="C35" sqref="C35"/>
    </sheetView>
  </sheetViews>
  <sheetFormatPr defaultColWidth="9.140625" defaultRowHeight="12.75"/>
  <cols>
    <col min="1" max="1" width="4.421875" style="0" customWidth="1"/>
    <col min="2" max="2" width="3.57421875" style="0" customWidth="1"/>
    <col min="3" max="3" width="11.421875" style="0" customWidth="1"/>
  </cols>
  <sheetData>
    <row r="1" ht="83.25" customHeight="1"/>
    <row r="2" spans="1:15" ht="30" customHeight="1">
      <c r="A2" s="198"/>
      <c r="B2" s="198"/>
      <c r="C2" s="198"/>
      <c r="D2" s="198"/>
      <c r="E2" s="198"/>
      <c r="F2" s="198"/>
      <c r="G2" s="198"/>
      <c r="H2" s="198"/>
      <c r="I2" s="198"/>
      <c r="J2" s="198"/>
      <c r="K2" s="198"/>
      <c r="L2" s="198"/>
      <c r="M2" s="198"/>
      <c r="N2" s="198"/>
      <c r="O2" s="1"/>
    </row>
    <row r="3" spans="1:15" ht="12.75" customHeight="1">
      <c r="A3" s="285"/>
      <c r="B3" s="285"/>
      <c r="C3" s="480" t="s">
        <v>167</v>
      </c>
      <c r="D3" s="285"/>
      <c r="E3" s="285"/>
      <c r="F3" s="285"/>
      <c r="G3" s="285"/>
      <c r="H3" s="285"/>
      <c r="I3" s="285"/>
      <c r="J3" s="285"/>
      <c r="K3" s="285"/>
      <c r="L3" s="285"/>
      <c r="M3" s="285"/>
      <c r="N3" s="285"/>
      <c r="O3" s="1"/>
    </row>
    <row r="4" spans="2:15" ht="12.75" customHeight="1">
      <c r="B4" s="1"/>
      <c r="C4" s="1"/>
      <c r="D4" s="1"/>
      <c r="E4" s="1"/>
      <c r="F4" s="1"/>
      <c r="G4" s="1"/>
      <c r="H4" s="1"/>
      <c r="I4" s="1"/>
      <c r="J4" s="1"/>
      <c r="K4" s="1"/>
      <c r="L4" s="1"/>
      <c r="M4" s="1"/>
      <c r="N4" s="1"/>
      <c r="O4" s="1"/>
    </row>
    <row r="5" spans="2:15" ht="12.75" customHeight="1">
      <c r="B5" s="1"/>
      <c r="C5" s="2" t="s">
        <v>26</v>
      </c>
      <c r="D5" s="1"/>
      <c r="E5" s="1"/>
      <c r="F5" s="1"/>
      <c r="G5" s="1"/>
      <c r="H5" s="536"/>
      <c r="I5" s="536"/>
      <c r="J5" s="536"/>
      <c r="K5" s="536"/>
      <c r="L5" s="1"/>
      <c r="M5" s="1"/>
      <c r="N5" s="1"/>
      <c r="O5" s="1"/>
    </row>
    <row r="6" spans="2:15" ht="12.75" customHeight="1">
      <c r="B6" s="1"/>
      <c r="C6" s="1"/>
      <c r="D6" s="1"/>
      <c r="E6" s="1"/>
      <c r="F6" s="1"/>
      <c r="G6" s="1"/>
      <c r="H6" s="536"/>
      <c r="I6" s="536"/>
      <c r="J6" s="536"/>
      <c r="K6" s="536"/>
      <c r="L6" s="1"/>
      <c r="M6" s="1"/>
      <c r="N6" s="1"/>
      <c r="O6" s="1"/>
    </row>
    <row r="7" spans="2:15" ht="15.75" customHeight="1">
      <c r="B7" s="1"/>
      <c r="C7" s="201" t="str">
        <f>'Statistical Data'!B6</f>
        <v>1. </v>
      </c>
      <c r="D7" s="202" t="str">
        <f>'Statistical Data'!C6</f>
        <v>ICT IN SCHOOLS </v>
      </c>
      <c r="E7" s="184"/>
      <c r="F7" s="1"/>
      <c r="G7" s="1"/>
      <c r="H7" s="536"/>
      <c r="I7" s="536"/>
      <c r="J7" s="536"/>
      <c r="K7" s="536"/>
      <c r="L7" s="1"/>
      <c r="M7" s="1"/>
      <c r="N7" s="1"/>
      <c r="O7" s="1"/>
    </row>
    <row r="8" spans="2:15" ht="15.75" customHeight="1">
      <c r="B8" s="1"/>
      <c r="C8" s="203" t="str">
        <f>'Statistical Data'!B8</f>
        <v>Table IV.1 </v>
      </c>
      <c r="D8" s="204" t="str">
        <f>'Statistical Data'!C8</f>
        <v>Number of enrolled students, by nature of institution and by level of education</v>
      </c>
      <c r="E8" s="183"/>
      <c r="F8" s="183"/>
      <c r="G8" s="183"/>
      <c r="H8" s="183"/>
      <c r="I8" s="183"/>
      <c r="J8" s="1"/>
      <c r="K8" s="1"/>
      <c r="L8" s="1"/>
      <c r="M8" s="1"/>
      <c r="N8" s="1"/>
      <c r="O8" s="1"/>
    </row>
    <row r="9" spans="2:15" ht="15.75" customHeight="1">
      <c r="B9" s="1"/>
      <c r="C9" s="203" t="str">
        <f>'Statistical Data'!B32</f>
        <v>Table IV.2 </v>
      </c>
      <c r="D9" s="204" t="str">
        <f>'Statistical Data'!C32</f>
        <v>Number of computers and of computers connected to the Internet, by nature of institution and by level of education</v>
      </c>
      <c r="E9" s="183"/>
      <c r="F9" s="183"/>
      <c r="G9" s="183"/>
      <c r="H9" s="183"/>
      <c r="I9" s="183"/>
      <c r="J9" s="183"/>
      <c r="K9" s="183"/>
      <c r="L9" s="183"/>
      <c r="M9" s="1"/>
      <c r="N9" s="1"/>
      <c r="O9" s="1"/>
    </row>
    <row r="10" spans="2:15" ht="15.75" customHeight="1">
      <c r="B10" s="1"/>
      <c r="C10" s="203" t="str">
        <f>'Statistical Data'!B57</f>
        <v>Table IV.3</v>
      </c>
      <c r="D10" s="204" t="str">
        <f>'Statistical Data'!C57</f>
        <v>Number of students per computer and per computer connected to the Internet, by nature of institution and by level of education</v>
      </c>
      <c r="E10" s="183"/>
      <c r="F10" s="183"/>
      <c r="G10" s="183"/>
      <c r="H10" s="183"/>
      <c r="I10" s="183"/>
      <c r="J10" s="183"/>
      <c r="K10" s="183"/>
      <c r="L10" s="183"/>
      <c r="M10" s="183"/>
      <c r="N10" s="1"/>
      <c r="O10" s="1"/>
    </row>
    <row r="11" spans="2:15" ht="15.75" customHeight="1">
      <c r="B11" s="1"/>
      <c r="C11" s="203" t="str">
        <f>'Statistical Data'!B82</f>
        <v>Table IV.4</v>
      </c>
      <c r="D11" s="204" t="str">
        <f>'Statistical Data'!C82</f>
        <v>Public schools connected to the Internet through the Science Technology and Society Network (RCTS)</v>
      </c>
      <c r="E11" s="183"/>
      <c r="F11" s="183"/>
      <c r="G11" s="183"/>
      <c r="H11" s="183"/>
      <c r="I11" s="183"/>
      <c r="J11" s="183"/>
      <c r="K11" s="183"/>
      <c r="L11" s="1"/>
      <c r="M11" s="1"/>
      <c r="N11" s="1"/>
      <c r="O11" s="1"/>
    </row>
    <row r="12" spans="2:15" ht="15.75" customHeight="1">
      <c r="B12" s="1"/>
      <c r="C12" s="203" t="str">
        <f>'Statistical Data'!B103</f>
        <v>Table IV.5</v>
      </c>
      <c r="D12" s="204" t="str">
        <f>'Statistical Data'!C103</f>
        <v>Technological Infrastructures, by nature of institution</v>
      </c>
      <c r="E12" s="183"/>
      <c r="F12" s="183"/>
      <c r="G12" s="183"/>
      <c r="H12" s="1"/>
      <c r="I12" s="1"/>
      <c r="J12" s="1"/>
      <c r="K12" s="1"/>
      <c r="L12" s="1"/>
      <c r="M12" s="1"/>
      <c r="N12" s="1"/>
      <c r="O12" s="1"/>
    </row>
    <row r="13" spans="2:15" ht="15.75" customHeight="1">
      <c r="B13" s="1"/>
      <c r="C13" s="203" t="str">
        <f>'Statistical Data'!B121</f>
        <v>Table IV.6</v>
      </c>
      <c r="D13" s="204" t="str">
        <f>'Statistical Data'!C121</f>
        <v>Computers, according with the purpose, by nature of institution</v>
      </c>
      <c r="E13" s="183"/>
      <c r="F13" s="183"/>
      <c r="G13" s="183"/>
      <c r="H13" s="183"/>
      <c r="I13" s="1"/>
      <c r="J13" s="1"/>
      <c r="K13" s="1"/>
      <c r="L13" s="1"/>
      <c r="M13" s="1"/>
      <c r="N13" s="1"/>
      <c r="O13" s="1"/>
    </row>
    <row r="14" spans="2:15" ht="15.75" customHeight="1">
      <c r="B14" s="1"/>
      <c r="C14" s="203" t="str">
        <f>'Statistical Data'!B138</f>
        <v>Table IV.7</v>
      </c>
      <c r="D14" s="204" t="str">
        <f>'Statistical Data'!C138</f>
        <v>Schools with "student's electronic card"</v>
      </c>
      <c r="E14" s="183"/>
      <c r="F14" s="183"/>
      <c r="G14" s="1"/>
      <c r="H14" s="1"/>
      <c r="I14" s="1"/>
      <c r="J14" s="1"/>
      <c r="K14" s="1"/>
      <c r="L14" s="1"/>
      <c r="M14" s="1"/>
      <c r="N14" s="1"/>
      <c r="O14" s="1"/>
    </row>
    <row r="15" spans="2:15" ht="15.75" customHeight="1">
      <c r="B15" s="1"/>
      <c r="C15" s="201" t="str">
        <f>'Statistical Data'!B154</f>
        <v>2.  </v>
      </c>
      <c r="D15" s="202" t="str">
        <f>'Statistical Data'!C154</f>
        <v>ICT TRAINING IN HIGHER EDUCATION</v>
      </c>
      <c r="E15" s="184"/>
      <c r="F15" s="184"/>
      <c r="G15" s="1"/>
      <c r="H15" s="1"/>
      <c r="I15" s="1"/>
      <c r="J15" s="1"/>
      <c r="K15" s="1"/>
      <c r="L15" s="1"/>
      <c r="M15" s="1"/>
      <c r="N15" s="1"/>
      <c r="O15" s="1"/>
    </row>
    <row r="16" spans="2:15" ht="15.75" customHeight="1">
      <c r="B16" s="1"/>
      <c r="C16" s="201" t="str">
        <f>'Statistical Data'!B156</f>
        <v>2.1 </v>
      </c>
      <c r="D16" s="202" t="str">
        <f>'Statistical Data'!C156</f>
        <v>Higher Education Programs in ICT</v>
      </c>
      <c r="E16" s="184"/>
      <c r="F16" s="184"/>
      <c r="G16" s="184"/>
      <c r="H16" s="1"/>
      <c r="I16" s="1"/>
      <c r="J16" s="1"/>
      <c r="K16" s="1"/>
      <c r="L16" s="1"/>
      <c r="M16" s="1"/>
      <c r="N16" s="1"/>
      <c r="O16" s="1"/>
    </row>
    <row r="17" spans="2:15" ht="15.75" customHeight="1">
      <c r="B17" s="1"/>
      <c r="C17" s="203" t="str">
        <f>'Statistical Data'!B158</f>
        <v>Table IV.8</v>
      </c>
      <c r="D17" s="204" t="str">
        <f>'Statistical Data'!C158</f>
        <v>Total number of pairs educational institution/initial training course and of pairs educational institution/ICT course</v>
      </c>
      <c r="E17" s="183"/>
      <c r="F17" s="183"/>
      <c r="G17" s="183"/>
      <c r="H17" s="183"/>
      <c r="I17" s="183"/>
      <c r="J17" s="183"/>
      <c r="K17" s="183"/>
      <c r="L17" s="183"/>
      <c r="M17" s="183"/>
      <c r="N17" s="1"/>
      <c r="O17" s="1"/>
    </row>
    <row r="18" spans="2:15" ht="15.75" customHeight="1">
      <c r="B18" s="1"/>
      <c r="C18" s="203" t="str">
        <f>'Statistical Data'!B172</f>
        <v>Table IV.9</v>
      </c>
      <c r="D18" s="204" t="str">
        <f>'Statistical Data'!C172</f>
        <v>Total of pairs educational institution/ICT course, by type of educational institution</v>
      </c>
      <c r="E18" s="183"/>
      <c r="F18" s="183"/>
      <c r="G18" s="183"/>
      <c r="H18" s="183"/>
      <c r="I18" s="183"/>
      <c r="J18" s="183"/>
      <c r="K18" s="183"/>
      <c r="L18" s="1"/>
      <c r="M18" s="1"/>
      <c r="N18" s="1"/>
      <c r="O18" s="1"/>
    </row>
    <row r="19" spans="2:15" ht="15.75" customHeight="1">
      <c r="B19" s="1"/>
      <c r="C19" s="201" t="str">
        <f>'Statistical Data'!B191</f>
        <v>2.2 </v>
      </c>
      <c r="D19" s="202" t="str">
        <f>'Statistical Data'!C191</f>
        <v>Higher Education initial placements</v>
      </c>
      <c r="E19" s="184"/>
      <c r="F19" s="184"/>
      <c r="G19" s="184"/>
      <c r="H19" s="1"/>
      <c r="I19" s="1"/>
      <c r="J19" s="1"/>
      <c r="K19" s="1"/>
      <c r="L19" s="1"/>
      <c r="M19" s="1"/>
      <c r="N19" s="1"/>
      <c r="O19" s="1"/>
    </row>
    <row r="20" spans="2:15" ht="15.75" customHeight="1">
      <c r="B20" s="1"/>
      <c r="C20" s="205" t="str">
        <f>'Statistical Data'!B193</f>
        <v>Table IV.10</v>
      </c>
      <c r="D20" s="206" t="str">
        <f>'Statistical Data'!C193</f>
        <v>Trends in Higher Education initial student placements in all areas and initial student placements in ICT</v>
      </c>
      <c r="E20" s="183"/>
      <c r="F20" s="183"/>
      <c r="G20" s="183"/>
      <c r="H20" s="183"/>
      <c r="I20" s="183"/>
      <c r="J20" s="1"/>
      <c r="K20" s="1"/>
      <c r="L20" s="1"/>
      <c r="M20" s="1"/>
      <c r="N20" s="1"/>
      <c r="O20" s="1"/>
    </row>
    <row r="21" spans="2:15" ht="15.75" customHeight="1">
      <c r="B21" s="1"/>
      <c r="C21" s="205" t="str">
        <f>'Statistical Data'!B207</f>
        <v>Table IV.11</v>
      </c>
      <c r="D21" s="206" t="str">
        <f>'Statistical Data'!C207</f>
        <v>Higher Education ICT programs initial student placements, public and private sectors</v>
      </c>
      <c r="E21" s="183"/>
      <c r="F21" s="183"/>
      <c r="G21" s="183"/>
      <c r="H21" s="183"/>
      <c r="I21" s="183"/>
      <c r="J21" s="1"/>
      <c r="K21" s="1"/>
      <c r="L21" s="1"/>
      <c r="M21" s="1"/>
      <c r="N21" s="1"/>
      <c r="O21" s="1"/>
    </row>
    <row r="22" spans="2:15" ht="15.75" customHeight="1">
      <c r="B22" s="1"/>
      <c r="C22" s="203" t="str">
        <f>'Statistical Data'!B226</f>
        <v>Table IV.12</v>
      </c>
      <c r="D22" s="204" t="str">
        <f>'Statistical Data'!C226</f>
        <v>Higher Education initial student placements by area of study</v>
      </c>
      <c r="E22" s="183"/>
      <c r="F22" s="183"/>
      <c r="G22" s="183"/>
      <c r="H22" s="1"/>
      <c r="I22" s="1"/>
      <c r="J22" s="1"/>
      <c r="K22" s="1"/>
      <c r="L22" s="1"/>
      <c r="M22" s="1"/>
      <c r="N22" s="1"/>
      <c r="O22" s="1"/>
    </row>
    <row r="23" spans="2:15" ht="15.75" customHeight="1">
      <c r="B23" s="1"/>
      <c r="C23" s="201" t="str">
        <f>'Statistical Data'!B266</f>
        <v>2.3 </v>
      </c>
      <c r="D23" s="202" t="str">
        <f>'Statistical Data'!C266</f>
        <v>Number of New Entrants in Higher Education (1st year, 1st time) </v>
      </c>
      <c r="E23" s="184"/>
      <c r="F23" s="184"/>
      <c r="G23" s="184"/>
      <c r="H23" s="184"/>
      <c r="I23" s="184"/>
      <c r="J23" s="184"/>
      <c r="K23" s="1"/>
      <c r="L23" s="1"/>
      <c r="M23" s="1"/>
      <c r="N23" s="1"/>
      <c r="O23" s="1"/>
    </row>
    <row r="24" spans="2:15" ht="15.75" customHeight="1">
      <c r="B24" s="1"/>
      <c r="C24" s="203" t="str">
        <f>'Statistical Data'!B268</f>
        <v>Table IV.13</v>
      </c>
      <c r="D24" s="204" t="str">
        <f>'Statistical Data'!C268</f>
        <v>Trends in the total number of new entrants (1st time) and of enrolled students (1st time) in ICT</v>
      </c>
      <c r="E24" s="183"/>
      <c r="F24" s="183"/>
      <c r="G24" s="183"/>
      <c r="H24" s="183"/>
      <c r="I24" s="183"/>
      <c r="J24" s="183"/>
      <c r="K24" s="183"/>
      <c r="L24" s="1"/>
      <c r="M24" s="1"/>
      <c r="N24" s="1"/>
      <c r="O24" s="1"/>
    </row>
    <row r="25" spans="2:15" ht="15.75" customHeight="1">
      <c r="B25" s="1"/>
      <c r="C25" s="203" t="str">
        <f>'Statistical Data'!B282</f>
        <v>Table IV.14</v>
      </c>
      <c r="D25" s="204" t="str">
        <f>'Statistical Data'!C282</f>
        <v>Number of enrolled students (1st time) in ICT, by type of educational institution</v>
      </c>
      <c r="E25" s="183"/>
      <c r="F25" s="183"/>
      <c r="G25" s="183"/>
      <c r="H25" s="183"/>
      <c r="I25" s="183"/>
      <c r="J25" s="183"/>
      <c r="K25" s="183"/>
      <c r="L25" s="1"/>
      <c r="M25" s="1"/>
      <c r="N25" s="1"/>
      <c r="O25" s="1"/>
    </row>
    <row r="26" spans="2:15" ht="15.75" customHeight="1">
      <c r="B26" s="1"/>
      <c r="C26" s="203" t="str">
        <f>'Statistical Data'!B301</f>
        <v>Table IV.15</v>
      </c>
      <c r="D26" s="204" t="str">
        <f>'Statistical Data'!C301</f>
        <v>Number of enrolled students (1st time), by scientific field</v>
      </c>
      <c r="E26" s="183"/>
      <c r="F26" s="183"/>
      <c r="G26" s="183"/>
      <c r="H26" s="183"/>
      <c r="I26" s="183"/>
      <c r="J26" s="1"/>
      <c r="K26" s="1"/>
      <c r="L26" s="1"/>
      <c r="M26" s="1"/>
      <c r="N26" s="1"/>
      <c r="O26" s="1"/>
    </row>
    <row r="27" spans="2:15" ht="15.75" customHeight="1">
      <c r="B27" s="1"/>
      <c r="C27" s="203" t="str">
        <f>'Statistical Data'!B343</f>
        <v>Table IV.16</v>
      </c>
      <c r="D27" s="204" t="str">
        <f>'Statistical Data'!C343</f>
        <v>Percentage of enrolled students (1st time) in ICT, by gender</v>
      </c>
      <c r="E27" s="183"/>
      <c r="F27" s="183"/>
      <c r="G27" s="183"/>
      <c r="H27" s="183"/>
      <c r="I27" s="183"/>
      <c r="J27" s="1"/>
      <c r="K27" s="1"/>
      <c r="L27" s="1"/>
      <c r="M27" s="1"/>
      <c r="N27" s="1"/>
      <c r="O27" s="1"/>
    </row>
    <row r="28" spans="2:15" ht="15.75" customHeight="1">
      <c r="B28" s="1"/>
      <c r="C28" s="201" t="str">
        <f>'Statistical Data'!B357</f>
        <v>2.4</v>
      </c>
      <c r="D28" s="202" t="str">
        <f>'Statistical Data'!C357</f>
        <v>Number of Graduates in Higher Education </v>
      </c>
      <c r="E28" s="184"/>
      <c r="F28" s="184"/>
      <c r="G28" s="184"/>
      <c r="H28" s="184"/>
      <c r="I28" s="1"/>
      <c r="J28" s="1"/>
      <c r="K28" s="1"/>
      <c r="L28" s="1"/>
      <c r="M28" s="1"/>
      <c r="N28" s="1"/>
      <c r="O28" s="1"/>
    </row>
    <row r="29" spans="2:15" ht="15.75" customHeight="1">
      <c r="B29" s="1"/>
      <c r="C29" s="203" t="str">
        <f>'Statistical Data'!B360</f>
        <v>Table IV.17</v>
      </c>
      <c r="D29" s="204" t="str">
        <f>'Statistical Data'!C360</f>
        <v>Trends in the total number of graduates and of graduates in ICT </v>
      </c>
      <c r="E29" s="182"/>
      <c r="F29" s="182"/>
      <c r="G29" s="182"/>
      <c r="H29" s="182"/>
      <c r="I29" s="182"/>
      <c r="J29" s="1"/>
      <c r="K29" s="1"/>
      <c r="L29" s="1"/>
      <c r="M29" s="1"/>
      <c r="N29" s="1"/>
      <c r="O29" s="1"/>
    </row>
    <row r="30" spans="2:15" ht="15.75" customHeight="1">
      <c r="B30" s="1"/>
      <c r="C30" s="203" t="str">
        <f>'Statistical Data'!B374</f>
        <v>Table IV.18</v>
      </c>
      <c r="D30" s="204" t="str">
        <f>'Statistical Data'!C374</f>
        <v>Number of graduates in ICT, by type of educational institution </v>
      </c>
      <c r="E30" s="183"/>
      <c r="F30" s="183"/>
      <c r="G30" s="183"/>
      <c r="H30" s="183"/>
      <c r="I30" s="183"/>
      <c r="J30" s="1"/>
      <c r="K30" s="1"/>
      <c r="L30" s="1"/>
      <c r="M30" s="1"/>
      <c r="N30" s="1"/>
      <c r="O30" s="1"/>
    </row>
    <row r="31" spans="2:15" ht="15.75" customHeight="1">
      <c r="B31" s="1"/>
      <c r="C31" s="203" t="str">
        <f>'Statistical Data'!B392</f>
        <v>Table IV.19</v>
      </c>
      <c r="D31" s="204" t="str">
        <f>'Statistical Data'!C392</f>
        <v>Number of graduates, by area of study</v>
      </c>
      <c r="E31" s="183"/>
      <c r="F31" s="183"/>
      <c r="G31" s="183"/>
      <c r="H31" s="1"/>
      <c r="I31" s="1"/>
      <c r="J31" s="1"/>
      <c r="K31" s="1"/>
      <c r="L31" s="1"/>
      <c r="M31" s="1"/>
      <c r="N31" s="1"/>
      <c r="O31" s="1"/>
    </row>
    <row r="32" spans="2:15" ht="15.75" customHeight="1">
      <c r="B32" s="1"/>
      <c r="C32" s="203" t="str">
        <f>'Statistical Data'!B432</f>
        <v>Table IV.20</v>
      </c>
      <c r="D32" s="204" t="str">
        <f>'Statistical Data'!C432</f>
        <v>Percentage of graduates in ICT, by gender </v>
      </c>
      <c r="E32" s="183"/>
      <c r="F32" s="183"/>
      <c r="G32" s="183"/>
      <c r="H32" s="183"/>
      <c r="I32" s="1"/>
      <c r="J32" s="1"/>
      <c r="K32" s="1"/>
      <c r="L32" s="1"/>
      <c r="M32" s="1"/>
      <c r="N32" s="1"/>
      <c r="O32" s="1"/>
    </row>
    <row r="33" spans="2:15" ht="15.75" customHeight="1">
      <c r="B33" s="1"/>
      <c r="C33" s="203"/>
      <c r="D33" s="204"/>
      <c r="E33" s="183"/>
      <c r="F33" s="183"/>
      <c r="G33" s="183"/>
      <c r="H33" s="183"/>
      <c r="I33" s="1"/>
      <c r="J33" s="1"/>
      <c r="K33" s="1"/>
      <c r="L33" s="1"/>
      <c r="M33" s="1"/>
      <c r="N33" s="1"/>
      <c r="O33" s="1"/>
    </row>
    <row r="34" spans="2:15" ht="15.75" customHeight="1">
      <c r="B34" s="1"/>
      <c r="C34" s="202" t="str">
        <f>'Methodological Notes | Acronyms'!C4</f>
        <v> METHODOLOGICAL NOTES</v>
      </c>
      <c r="D34" s="202"/>
      <c r="E34" s="183"/>
      <c r="F34" s="183"/>
      <c r="G34" s="183"/>
      <c r="H34" s="183"/>
      <c r="I34" s="1"/>
      <c r="J34" s="1"/>
      <c r="K34" s="1"/>
      <c r="L34" s="1"/>
      <c r="M34" s="1"/>
      <c r="N34" s="1"/>
      <c r="O34" s="1"/>
    </row>
    <row r="35" spans="2:15" ht="15.75" customHeight="1">
      <c r="B35" s="1"/>
      <c r="C35" s="202" t="str">
        <f>'Methodological Notes | Acronyms'!C109</f>
        <v> ACRONYMS AND SIGNS</v>
      </c>
      <c r="D35" s="202"/>
      <c r="E35" s="183"/>
      <c r="F35" s="183"/>
      <c r="G35" s="183"/>
      <c r="H35" s="183"/>
      <c r="I35" s="1"/>
      <c r="J35" s="1"/>
      <c r="K35" s="1"/>
      <c r="L35" s="1"/>
      <c r="M35" s="1"/>
      <c r="N35" s="1"/>
      <c r="O35" s="1"/>
    </row>
    <row r="36" spans="2:15" ht="12.75">
      <c r="B36" s="1"/>
      <c r="C36" s="190"/>
      <c r="D36" s="1"/>
      <c r="E36" s="1"/>
      <c r="F36" s="1"/>
      <c r="G36" s="1"/>
      <c r="H36" s="1"/>
      <c r="I36" s="1"/>
      <c r="J36" s="1"/>
      <c r="K36" s="1"/>
      <c r="L36" s="1"/>
      <c r="M36" s="1"/>
      <c r="N36" s="1"/>
      <c r="O36" s="1"/>
    </row>
    <row r="37" ht="12.75">
      <c r="C37" s="3"/>
    </row>
    <row r="38" ht="12.75">
      <c r="C38" s="3"/>
    </row>
    <row r="39" ht="12.75">
      <c r="C39" s="3"/>
    </row>
    <row r="40" ht="12.75">
      <c r="C40" s="3"/>
    </row>
    <row r="41" ht="12.75">
      <c r="C41" s="3"/>
    </row>
    <row r="42" ht="12.75">
      <c r="C42" s="3"/>
    </row>
    <row r="43" ht="12.75">
      <c r="C43" s="3"/>
    </row>
    <row r="44" ht="12.75">
      <c r="C44" s="3"/>
    </row>
    <row r="45" ht="12.75">
      <c r="C45" s="3"/>
    </row>
    <row r="46" ht="12.75">
      <c r="C46" s="3"/>
    </row>
    <row r="47" ht="12.75">
      <c r="C47" s="3"/>
    </row>
    <row r="48" ht="12.75">
      <c r="C48" s="3"/>
    </row>
    <row r="49" ht="12.75">
      <c r="C49" s="3"/>
    </row>
  </sheetData>
  <sheetProtection/>
  <mergeCells count="1">
    <mergeCell ref="H5:K7"/>
  </mergeCells>
  <hyperlinks>
    <hyperlink ref="D7:E7" location="UK_SC1" display="UK_SC1"/>
    <hyperlink ref="D8:I8" location="UK_1" display="UK_1"/>
    <hyperlink ref="D9:L9" location="UK_2" display="UK_2"/>
    <hyperlink ref="D10:M10" location="UK_3" display="UK_3"/>
    <hyperlink ref="D11:K11" location="UK_4" display="UK_4"/>
    <hyperlink ref="D12:G12" location="UK_5" display="UK_5"/>
    <hyperlink ref="D13:H13" location="UK_6" display="UK_6"/>
    <hyperlink ref="D14:F14" location="UK_10" display="UK_10"/>
    <hyperlink ref="D15:F15" location="UK_SC2" display="UK_SC2"/>
    <hyperlink ref="D16:G16" location="UK_SC2.1" display="UK_SC2.1"/>
    <hyperlink ref="D17:M17" location="UK_12" display="UK_12"/>
    <hyperlink ref="D18:K18" location="UK_13" display="UK_13"/>
    <hyperlink ref="D19:G19" location="UK_2.2" display="UK_2.2"/>
    <hyperlink ref="D20:I20" location="UK_14" display="UK_14"/>
    <hyperlink ref="D21:I21" location="UK_15" display="UK_15"/>
    <hyperlink ref="D22:G22" location="UK_16" display="UK_16"/>
    <hyperlink ref="D23:J23" location="UK_SC2.3" display="UK_SC2.3"/>
    <hyperlink ref="D24:K24" location="UK_17" display="UK_17"/>
    <hyperlink ref="D25:K25" location="UK_18" display="UK_18"/>
    <hyperlink ref="D26:I26" location="UK_19" display="UK_19"/>
    <hyperlink ref="D27:I27" location="UK_20" display="UK_20"/>
    <hyperlink ref="D28:H28" location="UK_SC2.4" display="UK_SC2.4"/>
    <hyperlink ref="D30:I30" location="UK_22" display="UK_22"/>
    <hyperlink ref="D29:I29" location="UK_21" display="UK_21"/>
    <hyperlink ref="D31:G31" location="UK_23" display="UK_23"/>
    <hyperlink ref="D32:H32" location="UK_24" display="UK_24"/>
    <hyperlink ref="C34:D34" location="UK_NM" display="UK_NM"/>
    <hyperlink ref="C35:D35" location="UK_SIG" display="UK_SIG"/>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0713A"/>
  </sheetPr>
  <dimension ref="B3:IF442"/>
  <sheetViews>
    <sheetView showGridLines="0" zoomScalePageLayoutView="0" workbookViewId="0" topLeftCell="A1">
      <selection activeCell="D7" sqref="D7"/>
    </sheetView>
  </sheetViews>
  <sheetFormatPr defaultColWidth="8.8515625" defaultRowHeight="12.75" customHeight="1"/>
  <cols>
    <col min="1" max="1" width="6.57421875" style="5" customWidth="1"/>
    <col min="2" max="2" width="14.140625" style="428" customWidth="1"/>
    <col min="3" max="3" width="3.421875" style="5" customWidth="1"/>
    <col min="4" max="4" width="35.8515625" style="5" customWidth="1"/>
    <col min="5" max="5" width="14.57421875" style="5" customWidth="1"/>
    <col min="6" max="11" width="12.28125" style="5" bestFit="1" customWidth="1"/>
    <col min="12" max="17" width="12.00390625" style="5" customWidth="1"/>
    <col min="18" max="41" width="10.140625" style="5" customWidth="1"/>
    <col min="42" max="16384" width="8.8515625" style="5" customWidth="1"/>
  </cols>
  <sheetData>
    <row r="3" spans="2:5" ht="12.75" customHeight="1">
      <c r="B3" s="443" t="s">
        <v>167</v>
      </c>
      <c r="C3" s="4"/>
      <c r="D3" s="4"/>
      <c r="E3" s="4"/>
    </row>
    <row r="4" spans="2:5" ht="12.75" customHeight="1">
      <c r="B4" s="420"/>
      <c r="C4" s="6"/>
      <c r="D4" s="6"/>
      <c r="E4" s="6"/>
    </row>
    <row r="5" ht="12.75" customHeight="1">
      <c r="B5" s="421"/>
    </row>
    <row r="6" spans="2:13" s="8" customFormat="1" ht="12.75" customHeight="1">
      <c r="B6" s="422" t="s">
        <v>152</v>
      </c>
      <c r="C6" s="9" t="s">
        <v>168</v>
      </c>
      <c r="D6" s="10"/>
      <c r="E6" s="10"/>
      <c r="F6" s="10"/>
      <c r="G6" s="10"/>
      <c r="H6" s="10"/>
      <c r="I6" s="10"/>
      <c r="J6" s="10"/>
      <c r="K6" s="10"/>
      <c r="L6" s="10"/>
      <c r="M6" s="7"/>
    </row>
    <row r="7" spans="2:240" ht="12.75" customHeight="1">
      <c r="B7" s="423"/>
      <c r="C7" s="7"/>
      <c r="D7" s="8"/>
      <c r="E7" s="8"/>
      <c r="F7" s="8"/>
      <c r="G7" s="8"/>
      <c r="H7" s="8"/>
      <c r="I7" s="8"/>
      <c r="J7" s="8"/>
      <c r="K7" s="8"/>
      <c r="L7" s="8"/>
      <c r="M7" s="7"/>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row>
    <row r="8" spans="2:14" s="8" customFormat="1" ht="12.75" customHeight="1">
      <c r="B8" s="424" t="s">
        <v>169</v>
      </c>
      <c r="C8" s="11" t="s">
        <v>170</v>
      </c>
      <c r="D8" s="12"/>
      <c r="E8" s="12"/>
      <c r="F8" s="12"/>
      <c r="G8" s="12"/>
      <c r="H8" s="12"/>
      <c r="I8" s="536"/>
      <c r="J8" s="536"/>
      <c r="K8" s="536"/>
      <c r="L8" s="536"/>
      <c r="M8" s="14"/>
      <c r="N8" s="13"/>
    </row>
    <row r="9" spans="2:14" s="8" customFormat="1" ht="12.75" customHeight="1">
      <c r="B9" s="425"/>
      <c r="C9" s="341" t="s">
        <v>384</v>
      </c>
      <c r="D9" s="12"/>
      <c r="E9" s="12"/>
      <c r="F9" s="12"/>
      <c r="G9" s="12"/>
      <c r="H9" s="12"/>
      <c r="I9" s="536"/>
      <c r="J9" s="536"/>
      <c r="K9" s="536"/>
      <c r="L9" s="536"/>
      <c r="M9" s="14"/>
      <c r="N9" s="13"/>
    </row>
    <row r="10" spans="2:14" s="8" customFormat="1" ht="12.75" customHeight="1">
      <c r="B10" s="425"/>
      <c r="C10" s="16"/>
      <c r="D10" s="12"/>
      <c r="E10" s="12"/>
      <c r="F10" s="38"/>
      <c r="G10" s="38"/>
      <c r="H10" s="38"/>
      <c r="I10" s="536"/>
      <c r="J10" s="536"/>
      <c r="K10" s="536"/>
      <c r="L10" s="536"/>
      <c r="M10" s="14"/>
      <c r="N10" s="13"/>
    </row>
    <row r="11" spans="2:13" s="8" customFormat="1" ht="12.75" customHeight="1">
      <c r="B11" s="425"/>
      <c r="C11" s="358"/>
      <c r="D11" s="359"/>
      <c r="E11" s="362"/>
      <c r="F11" s="390" t="s">
        <v>156</v>
      </c>
      <c r="G11" s="390" t="s">
        <v>157</v>
      </c>
      <c r="H11" s="390" t="s">
        <v>140</v>
      </c>
      <c r="I11" s="390" t="s">
        <v>146</v>
      </c>
      <c r="J11" s="390" t="s">
        <v>185</v>
      </c>
      <c r="K11" s="391" t="s">
        <v>256</v>
      </c>
      <c r="L11" s="14"/>
      <c r="M11" s="13"/>
    </row>
    <row r="12" spans="2:13" s="8" customFormat="1" ht="12.75" customHeight="1">
      <c r="B12" s="425"/>
      <c r="C12" s="17"/>
      <c r="D12" s="18"/>
      <c r="E12" s="19"/>
      <c r="F12" s="19"/>
      <c r="G12" s="19"/>
      <c r="H12" s="19"/>
      <c r="I12" s="19"/>
      <c r="J12" s="19"/>
      <c r="K12" s="207"/>
      <c r="L12" s="14"/>
      <c r="M12" s="13"/>
    </row>
    <row r="13" spans="2:13" s="8" customFormat="1" ht="12.75" customHeight="1">
      <c r="B13" s="425"/>
      <c r="C13" s="266" t="s">
        <v>151</v>
      </c>
      <c r="D13" s="267"/>
      <c r="E13" s="268"/>
      <c r="F13" s="269">
        <v>1372680</v>
      </c>
      <c r="G13" s="269">
        <v>1329977</v>
      </c>
      <c r="H13" s="269">
        <v>1325528</v>
      </c>
      <c r="I13" s="269">
        <v>1348515</v>
      </c>
      <c r="J13" s="269">
        <v>1354534</v>
      </c>
      <c r="K13" s="316">
        <f>K15+K21</f>
        <v>1526118</v>
      </c>
      <c r="L13" s="14"/>
      <c r="M13" s="13"/>
    </row>
    <row r="14" spans="2:13" s="8" customFormat="1" ht="12.75" customHeight="1">
      <c r="B14" s="425"/>
      <c r="C14" s="17"/>
      <c r="D14" s="18"/>
      <c r="E14" s="19"/>
      <c r="F14" s="19"/>
      <c r="G14" s="19"/>
      <c r="H14" s="19"/>
      <c r="I14" s="19"/>
      <c r="J14" s="19"/>
      <c r="K14" s="317"/>
      <c r="L14" s="14"/>
      <c r="M14" s="13"/>
    </row>
    <row r="15" spans="2:13" s="8" customFormat="1" ht="12.75" customHeight="1">
      <c r="B15" s="425"/>
      <c r="C15" s="20" t="s">
        <v>171</v>
      </c>
      <c r="D15" s="21"/>
      <c r="E15" s="22"/>
      <c r="F15" s="22">
        <v>1202229</v>
      </c>
      <c r="G15" s="22">
        <v>1157602</v>
      </c>
      <c r="H15" s="22">
        <v>1150805</v>
      </c>
      <c r="I15" s="58">
        <v>1167538</v>
      </c>
      <c r="J15" s="58">
        <v>1170301</v>
      </c>
      <c r="K15" s="23">
        <f>SUM(K16:K19)</f>
        <v>1280794</v>
      </c>
      <c r="L15" s="14"/>
      <c r="M15" s="13"/>
    </row>
    <row r="16" spans="2:13" s="8" customFormat="1" ht="25.5" customHeight="1">
      <c r="B16" s="425"/>
      <c r="C16" s="24"/>
      <c r="D16" s="544" t="s">
        <v>48</v>
      </c>
      <c r="E16" s="544"/>
      <c r="F16" s="26">
        <v>425477</v>
      </c>
      <c r="G16" s="26">
        <v>415564</v>
      </c>
      <c r="H16" s="26">
        <v>417204</v>
      </c>
      <c r="I16" s="57">
        <v>419925</v>
      </c>
      <c r="J16" s="57">
        <v>418988</v>
      </c>
      <c r="K16" s="305">
        <v>408923</v>
      </c>
      <c r="L16" s="14"/>
      <c r="M16" s="13"/>
    </row>
    <row r="17" spans="2:39" s="8" customFormat="1" ht="25.5" customHeight="1">
      <c r="B17" s="425"/>
      <c r="C17" s="24"/>
      <c r="D17" s="544" t="s">
        <v>49</v>
      </c>
      <c r="E17" s="544"/>
      <c r="F17" s="26">
        <v>220384</v>
      </c>
      <c r="G17" s="26">
        <v>215994</v>
      </c>
      <c r="H17" s="26">
        <v>209983</v>
      </c>
      <c r="I17" s="57">
        <v>208819</v>
      </c>
      <c r="J17" s="57">
        <v>213673</v>
      </c>
      <c r="K17" s="305">
        <v>220337</v>
      </c>
      <c r="L17" s="145"/>
      <c r="M17" s="146"/>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row>
    <row r="18" spans="2:13" s="8" customFormat="1" ht="25.5" customHeight="1">
      <c r="B18" s="425"/>
      <c r="C18" s="24"/>
      <c r="D18" s="544" t="s">
        <v>50</v>
      </c>
      <c r="E18" s="544"/>
      <c r="F18" s="26">
        <v>311615</v>
      </c>
      <c r="G18" s="26">
        <v>298824</v>
      </c>
      <c r="H18" s="308">
        <v>313851</v>
      </c>
      <c r="I18" s="57">
        <v>319231</v>
      </c>
      <c r="J18" s="57">
        <v>315343</v>
      </c>
      <c r="K18" s="305">
        <v>403237</v>
      </c>
      <c r="L18" s="14"/>
      <c r="M18" s="13"/>
    </row>
    <row r="19" spans="2:39" s="8" customFormat="1" ht="25.5" customHeight="1">
      <c r="B19" s="425"/>
      <c r="C19" s="24"/>
      <c r="D19" s="544" t="s">
        <v>51</v>
      </c>
      <c r="E19" s="544"/>
      <c r="F19" s="26">
        <v>244753</v>
      </c>
      <c r="G19" s="26">
        <v>227220</v>
      </c>
      <c r="H19" s="26">
        <v>209767</v>
      </c>
      <c r="I19" s="57">
        <v>219563</v>
      </c>
      <c r="J19" s="57">
        <v>222297</v>
      </c>
      <c r="K19" s="305">
        <v>248297</v>
      </c>
      <c r="L19" s="145"/>
      <c r="M19" s="146"/>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row>
    <row r="20" spans="2:39" s="8" customFormat="1" ht="12.75" customHeight="1">
      <c r="B20" s="425"/>
      <c r="C20" s="24"/>
      <c r="D20" s="321"/>
      <c r="E20" s="26"/>
      <c r="F20" s="26"/>
      <c r="G20" s="26"/>
      <c r="H20" s="26"/>
      <c r="I20" s="57"/>
      <c r="J20" s="57"/>
      <c r="K20" s="305"/>
      <c r="L20" s="145"/>
      <c r="M20" s="146"/>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row>
    <row r="21" spans="2:13" s="8" customFormat="1" ht="12.75" customHeight="1">
      <c r="B21" s="425"/>
      <c r="C21" s="20" t="s">
        <v>172</v>
      </c>
      <c r="D21" s="21"/>
      <c r="E21" s="22"/>
      <c r="F21" s="22">
        <v>170451</v>
      </c>
      <c r="G21" s="22">
        <v>172375</v>
      </c>
      <c r="H21" s="22">
        <v>174723</v>
      </c>
      <c r="I21" s="58">
        <v>180977</v>
      </c>
      <c r="J21" s="58">
        <v>184233</v>
      </c>
      <c r="K21" s="23">
        <f>SUM(K22:K25)</f>
        <v>245324</v>
      </c>
      <c r="L21" s="14"/>
      <c r="M21" s="13"/>
    </row>
    <row r="22" spans="2:13" s="8" customFormat="1" ht="25.5" customHeight="1">
      <c r="B22" s="425"/>
      <c r="C22" s="28"/>
      <c r="D22" s="544" t="s">
        <v>48</v>
      </c>
      <c r="E22" s="544"/>
      <c r="F22" s="26">
        <v>47924</v>
      </c>
      <c r="G22" s="26">
        <v>46152</v>
      </c>
      <c r="H22" s="26">
        <v>47590</v>
      </c>
      <c r="I22" s="57">
        <v>49089</v>
      </c>
      <c r="J22" s="57">
        <v>49113</v>
      </c>
      <c r="K22" s="305">
        <v>50900</v>
      </c>
      <c r="L22" s="14"/>
      <c r="M22" s="13"/>
    </row>
    <row r="23" spans="2:39" s="8" customFormat="1" ht="25.5" customHeight="1">
      <c r="B23" s="425"/>
      <c r="C23" s="28"/>
      <c r="D23" s="544" t="s">
        <v>49</v>
      </c>
      <c r="E23" s="544"/>
      <c r="F23" s="26">
        <v>28139</v>
      </c>
      <c r="G23" s="26">
        <v>28207</v>
      </c>
      <c r="H23" s="26">
        <v>28972</v>
      </c>
      <c r="I23" s="57">
        <v>29232</v>
      </c>
      <c r="J23" s="57">
        <v>29022</v>
      </c>
      <c r="K23" s="305">
        <v>35010</v>
      </c>
      <c r="L23" s="145"/>
      <c r="M23" s="146"/>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row>
    <row r="24" spans="2:13" s="8" customFormat="1" ht="25.5" customHeight="1">
      <c r="B24" s="425"/>
      <c r="C24" s="28"/>
      <c r="D24" s="544" t="s">
        <v>50</v>
      </c>
      <c r="E24" s="544"/>
      <c r="F24" s="26">
        <v>38918</v>
      </c>
      <c r="G24" s="26">
        <v>41760</v>
      </c>
      <c r="H24" s="26">
        <v>44009</v>
      </c>
      <c r="I24" s="57">
        <v>45311</v>
      </c>
      <c r="J24" s="57">
        <v>45950</v>
      </c>
      <c r="K24" s="305">
        <v>96973</v>
      </c>
      <c r="L24" s="14"/>
      <c r="M24" s="13"/>
    </row>
    <row r="25" spans="2:39" s="8" customFormat="1" ht="25.5" customHeight="1">
      <c r="B25" s="425"/>
      <c r="C25" s="28"/>
      <c r="D25" s="544" t="s">
        <v>51</v>
      </c>
      <c r="E25" s="544"/>
      <c r="F25" s="26">
        <v>55470</v>
      </c>
      <c r="G25" s="26">
        <v>56256</v>
      </c>
      <c r="H25" s="26">
        <v>54152</v>
      </c>
      <c r="I25" s="57">
        <v>57345</v>
      </c>
      <c r="J25" s="57">
        <v>60148</v>
      </c>
      <c r="K25" s="305">
        <v>62441</v>
      </c>
      <c r="L25" s="145"/>
      <c r="M25" s="146"/>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row>
    <row r="26" spans="2:13" s="8" customFormat="1" ht="12.75" customHeight="1">
      <c r="B26" s="425"/>
      <c r="C26" s="29"/>
      <c r="D26" s="30"/>
      <c r="E26" s="31"/>
      <c r="F26" s="31"/>
      <c r="G26" s="31"/>
      <c r="H26" s="31"/>
      <c r="I26" s="31"/>
      <c r="J26" s="31"/>
      <c r="K26" s="32"/>
      <c r="L26" s="14"/>
      <c r="M26" s="13"/>
    </row>
    <row r="27" spans="2:15" s="8" customFormat="1" ht="12.75" customHeight="1">
      <c r="B27" s="425"/>
      <c r="C27" s="16"/>
      <c r="D27" s="12"/>
      <c r="E27" s="12"/>
      <c r="F27" s="15"/>
      <c r="G27" s="15"/>
      <c r="H27" s="15"/>
      <c r="I27" s="15"/>
      <c r="J27" s="15"/>
      <c r="K27" s="13"/>
      <c r="L27" s="13"/>
      <c r="M27" s="13"/>
      <c r="N27" s="14"/>
      <c r="O27" s="13"/>
    </row>
    <row r="28" spans="2:15" s="8" customFormat="1" ht="12.75" customHeight="1">
      <c r="B28" s="425"/>
      <c r="C28" s="327" t="s">
        <v>179</v>
      </c>
      <c r="D28" s="15"/>
      <c r="E28" s="15"/>
      <c r="F28" s="15"/>
      <c r="G28" s="15"/>
      <c r="L28" s="13"/>
      <c r="M28" s="13"/>
      <c r="N28" s="14"/>
      <c r="O28" s="13"/>
    </row>
    <row r="29" spans="2:15" s="8" customFormat="1" ht="12.75" customHeight="1">
      <c r="B29" s="425"/>
      <c r="C29" s="33"/>
      <c r="D29" s="15"/>
      <c r="E29" s="15"/>
      <c r="F29" s="15"/>
      <c r="G29" s="15"/>
      <c r="L29" s="13"/>
      <c r="M29" s="13"/>
      <c r="N29" s="14"/>
      <c r="O29" s="13"/>
    </row>
    <row r="30" spans="2:15" s="8" customFormat="1" ht="12.75" customHeight="1">
      <c r="B30" s="425"/>
      <c r="C30" s="33"/>
      <c r="D30" s="15"/>
      <c r="E30" s="15"/>
      <c r="F30" s="15"/>
      <c r="G30" s="15"/>
      <c r="L30" s="13"/>
      <c r="M30" s="13"/>
      <c r="N30" s="14"/>
      <c r="O30" s="13"/>
    </row>
    <row r="31" spans="2:15" s="8" customFormat="1" ht="12.75" customHeight="1">
      <c r="B31" s="425"/>
      <c r="D31" s="15"/>
      <c r="E31" s="15"/>
      <c r="F31" s="15"/>
      <c r="G31" s="15"/>
      <c r="H31" s="15"/>
      <c r="I31" s="15"/>
      <c r="J31" s="15"/>
      <c r="K31" s="13"/>
      <c r="L31" s="13"/>
      <c r="M31" s="13"/>
      <c r="N31" s="14"/>
      <c r="O31" s="13"/>
    </row>
    <row r="32" spans="2:15" s="8" customFormat="1" ht="12.75" customHeight="1">
      <c r="B32" s="424" t="s">
        <v>173</v>
      </c>
      <c r="C32" s="11" t="s">
        <v>174</v>
      </c>
      <c r="D32" s="12"/>
      <c r="E32" s="12"/>
      <c r="F32" s="55"/>
      <c r="G32" s="55"/>
      <c r="H32" s="55"/>
      <c r="I32" s="55"/>
      <c r="J32" s="34"/>
      <c r="K32" s="13"/>
      <c r="L32" s="536"/>
      <c r="M32" s="536"/>
      <c r="N32" s="536"/>
      <c r="O32" s="536"/>
    </row>
    <row r="33" spans="2:15" s="8" customFormat="1" ht="12.75" customHeight="1">
      <c r="B33" s="425"/>
      <c r="C33" s="341" t="s">
        <v>385</v>
      </c>
      <c r="D33" s="341"/>
      <c r="E33" s="12"/>
      <c r="F33" s="12"/>
      <c r="G33" s="12"/>
      <c r="H33" s="12"/>
      <c r="I33" s="341"/>
      <c r="J33" s="12"/>
      <c r="K33" s="13"/>
      <c r="L33" s="536"/>
      <c r="M33" s="536"/>
      <c r="N33" s="536"/>
      <c r="O33" s="536"/>
    </row>
    <row r="34" spans="2:16" s="8" customFormat="1" ht="12.75" customHeight="1">
      <c r="B34" s="425"/>
      <c r="C34" s="16"/>
      <c r="D34" s="12"/>
      <c r="E34" s="12"/>
      <c r="F34" s="38"/>
      <c r="G34" s="38"/>
      <c r="H34" s="38"/>
      <c r="I34" s="38"/>
      <c r="J34" s="13"/>
      <c r="K34" s="13"/>
      <c r="L34" s="536"/>
      <c r="M34" s="536"/>
      <c r="N34" s="536"/>
      <c r="O34" s="536"/>
      <c r="P34" s="13"/>
    </row>
    <row r="35" spans="2:39" s="8" customFormat="1" ht="12.75" customHeight="1">
      <c r="B35" s="425"/>
      <c r="C35" s="351"/>
      <c r="D35" s="352"/>
      <c r="E35" s="352"/>
      <c r="F35" s="532" t="s">
        <v>175</v>
      </c>
      <c r="G35" s="533"/>
      <c r="H35" s="533"/>
      <c r="I35" s="533"/>
      <c r="J35" s="533"/>
      <c r="K35" s="534"/>
      <c r="L35" s="532" t="s">
        <v>312</v>
      </c>
      <c r="M35" s="533"/>
      <c r="N35" s="533"/>
      <c r="O35" s="533"/>
      <c r="P35" s="533"/>
      <c r="Q35" s="535"/>
      <c r="R35" s="336"/>
      <c r="S35" s="336"/>
      <c r="T35" s="336"/>
      <c r="U35" s="336"/>
      <c r="V35" s="336"/>
      <c r="W35" s="336"/>
      <c r="X35" s="336"/>
      <c r="Y35" s="336"/>
      <c r="Z35" s="336"/>
      <c r="AA35" s="336"/>
      <c r="AB35" s="336"/>
      <c r="AC35" s="336"/>
      <c r="AD35" s="336"/>
      <c r="AE35" s="336"/>
      <c r="AF35" s="336"/>
      <c r="AG35" s="336"/>
      <c r="AH35" s="336"/>
      <c r="AI35" s="336"/>
      <c r="AJ35" s="336"/>
      <c r="AK35" s="336"/>
      <c r="AL35" s="336"/>
      <c r="AM35" s="336"/>
    </row>
    <row r="36" spans="2:39" s="8" customFormat="1" ht="12.75" customHeight="1">
      <c r="B36" s="425"/>
      <c r="C36" s="353"/>
      <c r="D36" s="363"/>
      <c r="E36" s="363"/>
      <c r="F36" s="392" t="s">
        <v>156</v>
      </c>
      <c r="G36" s="397" t="s">
        <v>157</v>
      </c>
      <c r="H36" s="397" t="s">
        <v>140</v>
      </c>
      <c r="I36" s="397" t="s">
        <v>146</v>
      </c>
      <c r="J36" s="397" t="s">
        <v>185</v>
      </c>
      <c r="K36" s="397" t="s">
        <v>256</v>
      </c>
      <c r="L36" s="397" t="s">
        <v>156</v>
      </c>
      <c r="M36" s="397" t="s">
        <v>157</v>
      </c>
      <c r="N36" s="397" t="s">
        <v>140</v>
      </c>
      <c r="O36" s="392" t="s">
        <v>146</v>
      </c>
      <c r="P36" s="397" t="s">
        <v>185</v>
      </c>
      <c r="Q36" s="393" t="s">
        <v>256</v>
      </c>
      <c r="R36" s="336"/>
      <c r="S36" s="336"/>
      <c r="T36" s="336"/>
      <c r="U36" s="336"/>
      <c r="V36" s="336"/>
      <c r="W36" s="336"/>
      <c r="X36" s="336"/>
      <c r="Y36" s="336"/>
      <c r="Z36" s="336"/>
      <c r="AA36" s="336"/>
      <c r="AB36" s="336"/>
      <c r="AC36" s="336"/>
      <c r="AD36" s="336"/>
      <c r="AE36" s="336"/>
      <c r="AF36" s="336"/>
      <c r="AG36" s="336"/>
      <c r="AH36" s="336"/>
      <c r="AI36" s="336"/>
      <c r="AJ36" s="336"/>
      <c r="AK36" s="336"/>
      <c r="AL36" s="336"/>
      <c r="AM36" s="336"/>
    </row>
    <row r="37" spans="2:39" s="8" customFormat="1" ht="12.75" customHeight="1">
      <c r="B37" s="425"/>
      <c r="C37" s="17"/>
      <c r="D37" s="18"/>
      <c r="E37" s="19"/>
      <c r="F37" s="34"/>
      <c r="G37" s="34"/>
      <c r="H37" s="34"/>
      <c r="I37" s="34"/>
      <c r="J37" s="34"/>
      <c r="K37" s="385"/>
      <c r="L37" s="34"/>
      <c r="M37" s="34"/>
      <c r="N37" s="34"/>
      <c r="O37" s="34"/>
      <c r="P37" s="34"/>
      <c r="Q37" s="208"/>
      <c r="R37" s="5"/>
      <c r="S37" s="5"/>
      <c r="T37" s="5"/>
      <c r="U37" s="5"/>
      <c r="V37" s="5"/>
      <c r="W37" s="5"/>
      <c r="X37" s="5"/>
      <c r="Y37" s="5"/>
      <c r="Z37" s="5"/>
      <c r="AA37" s="5"/>
      <c r="AB37" s="5"/>
      <c r="AC37" s="5"/>
      <c r="AD37" s="5"/>
      <c r="AE37" s="5"/>
      <c r="AF37" s="5"/>
      <c r="AG37" s="5"/>
      <c r="AH37" s="5"/>
      <c r="AI37" s="5"/>
      <c r="AJ37" s="5"/>
      <c r="AK37" s="5"/>
      <c r="AL37" s="5"/>
      <c r="AM37" s="5"/>
    </row>
    <row r="38" spans="2:17" s="8" customFormat="1" ht="12.75" customHeight="1">
      <c r="B38" s="425"/>
      <c r="C38" s="550" t="s">
        <v>151</v>
      </c>
      <c r="D38" s="551"/>
      <c r="E38" s="551"/>
      <c r="F38" s="269">
        <v>79407</v>
      </c>
      <c r="G38" s="269">
        <v>113921</v>
      </c>
      <c r="H38" s="269">
        <v>125756</v>
      </c>
      <c r="I38" s="269">
        <v>141510</v>
      </c>
      <c r="J38" s="269">
        <v>205489</v>
      </c>
      <c r="K38" s="316">
        <f>K40+K46</f>
        <v>650272</v>
      </c>
      <c r="L38" s="271">
        <v>40573</v>
      </c>
      <c r="M38" s="271">
        <v>82780</v>
      </c>
      <c r="N38" s="271">
        <v>94644</v>
      </c>
      <c r="O38" s="271">
        <v>115273</v>
      </c>
      <c r="P38" s="271">
        <v>152418</v>
      </c>
      <c r="Q38" s="316">
        <f>Q40+Q46</f>
        <v>591138</v>
      </c>
    </row>
    <row r="39" spans="2:17" s="8" customFormat="1" ht="12.75" customHeight="1">
      <c r="B39" s="425"/>
      <c r="C39" s="17"/>
      <c r="D39" s="18"/>
      <c r="E39" s="19"/>
      <c r="F39" s="22"/>
      <c r="G39" s="22"/>
      <c r="H39" s="22"/>
      <c r="I39" s="22"/>
      <c r="J39" s="22"/>
      <c r="K39" s="386"/>
      <c r="L39" s="22"/>
      <c r="M39" s="22"/>
      <c r="N39" s="22"/>
      <c r="O39" s="22"/>
      <c r="P39" s="22"/>
      <c r="Q39" s="35"/>
    </row>
    <row r="40" spans="2:17" s="8" customFormat="1" ht="12.75" customHeight="1">
      <c r="B40" s="425"/>
      <c r="C40" s="20" t="s">
        <v>171</v>
      </c>
      <c r="D40" s="21"/>
      <c r="E40" s="22"/>
      <c r="F40" s="22">
        <v>63084</v>
      </c>
      <c r="G40" s="22">
        <v>90389</v>
      </c>
      <c r="H40" s="22">
        <v>100273</v>
      </c>
      <c r="I40" s="58">
        <v>113803</v>
      </c>
      <c r="J40" s="58">
        <v>170618</v>
      </c>
      <c r="K40" s="318">
        <f>SUM(K41:K44)</f>
        <v>577305</v>
      </c>
      <c r="L40" s="22">
        <v>30911</v>
      </c>
      <c r="M40" s="22">
        <v>63694</v>
      </c>
      <c r="N40" s="22">
        <v>73251</v>
      </c>
      <c r="O40" s="58">
        <v>91355</v>
      </c>
      <c r="P40" s="58">
        <v>122532</v>
      </c>
      <c r="Q40" s="318">
        <f>SUM(Q41:Q44)</f>
        <v>523171</v>
      </c>
    </row>
    <row r="41" spans="2:17" s="8" customFormat="1" ht="25.5" customHeight="1">
      <c r="B41" s="425"/>
      <c r="C41" s="24"/>
      <c r="D41" s="544" t="s">
        <v>48</v>
      </c>
      <c r="E41" s="519"/>
      <c r="F41" s="36">
        <v>15906</v>
      </c>
      <c r="G41" s="36">
        <v>18175</v>
      </c>
      <c r="H41" s="36">
        <v>26160</v>
      </c>
      <c r="I41" s="70">
        <v>27837</v>
      </c>
      <c r="J41" s="70">
        <v>41362</v>
      </c>
      <c r="K41" s="387">
        <v>386254</v>
      </c>
      <c r="L41" s="36">
        <v>8132</v>
      </c>
      <c r="M41" s="36">
        <v>10828</v>
      </c>
      <c r="N41" s="36">
        <v>15731</v>
      </c>
      <c r="O41" s="70">
        <v>18774</v>
      </c>
      <c r="P41" s="70">
        <v>29084</v>
      </c>
      <c r="Q41" s="315">
        <v>374787</v>
      </c>
    </row>
    <row r="42" spans="2:39" s="8" customFormat="1" ht="25.5" customHeight="1">
      <c r="B42" s="425"/>
      <c r="C42" s="24"/>
      <c r="D42" s="544" t="s">
        <v>49</v>
      </c>
      <c r="E42" s="519"/>
      <c r="F42" s="36">
        <v>11267</v>
      </c>
      <c r="G42" s="36">
        <v>18759</v>
      </c>
      <c r="H42" s="36">
        <v>19296</v>
      </c>
      <c r="I42" s="70">
        <v>23092</v>
      </c>
      <c r="J42" s="70">
        <v>36425</v>
      </c>
      <c r="K42" s="387">
        <v>54828</v>
      </c>
      <c r="L42" s="36">
        <v>5710</v>
      </c>
      <c r="M42" s="36">
        <v>13812</v>
      </c>
      <c r="N42" s="36">
        <v>15149</v>
      </c>
      <c r="O42" s="70">
        <v>19621</v>
      </c>
      <c r="P42" s="70">
        <v>25400</v>
      </c>
      <c r="Q42" s="315">
        <v>40873</v>
      </c>
      <c r="R42" s="71"/>
      <c r="S42" s="71"/>
      <c r="T42" s="71"/>
      <c r="U42" s="71"/>
      <c r="V42" s="71"/>
      <c r="W42" s="71"/>
      <c r="X42" s="71"/>
      <c r="Y42" s="71"/>
      <c r="Z42" s="71"/>
      <c r="AA42" s="71"/>
      <c r="AB42" s="71"/>
      <c r="AC42" s="71"/>
      <c r="AD42" s="71"/>
      <c r="AE42" s="71"/>
      <c r="AF42" s="71"/>
      <c r="AG42" s="71"/>
      <c r="AH42" s="71"/>
      <c r="AI42" s="71"/>
      <c r="AJ42" s="71"/>
      <c r="AK42" s="71"/>
      <c r="AL42" s="71"/>
      <c r="AM42" s="71"/>
    </row>
    <row r="43" spans="2:17" s="8" customFormat="1" ht="25.5" customHeight="1">
      <c r="B43" s="425"/>
      <c r="C43" s="24"/>
      <c r="D43" s="544" t="s">
        <v>50</v>
      </c>
      <c r="E43" s="519"/>
      <c r="F43" s="36">
        <v>17713</v>
      </c>
      <c r="G43" s="36">
        <v>27918</v>
      </c>
      <c r="H43" s="36">
        <v>30530</v>
      </c>
      <c r="I43" s="70">
        <v>35707</v>
      </c>
      <c r="J43" s="70">
        <v>54066</v>
      </c>
      <c r="K43" s="387">
        <v>78701</v>
      </c>
      <c r="L43" s="36">
        <v>8633</v>
      </c>
      <c r="M43" s="36">
        <v>20436</v>
      </c>
      <c r="N43" s="36">
        <v>23601</v>
      </c>
      <c r="O43" s="70">
        <v>30107</v>
      </c>
      <c r="P43" s="70">
        <v>38631</v>
      </c>
      <c r="Q43" s="315">
        <v>60425</v>
      </c>
    </row>
    <row r="44" spans="2:39" s="8" customFormat="1" ht="25.5" customHeight="1">
      <c r="B44" s="425"/>
      <c r="C44" s="24"/>
      <c r="D44" s="544" t="s">
        <v>51</v>
      </c>
      <c r="E44" s="519"/>
      <c r="F44" s="26">
        <v>18198</v>
      </c>
      <c r="G44" s="26">
        <v>25537</v>
      </c>
      <c r="H44" s="26">
        <v>24287</v>
      </c>
      <c r="I44" s="57">
        <v>27167</v>
      </c>
      <c r="J44" s="57">
        <v>38765</v>
      </c>
      <c r="K44" s="388">
        <v>57522</v>
      </c>
      <c r="L44" s="26">
        <v>8436</v>
      </c>
      <c r="M44" s="26">
        <v>18618</v>
      </c>
      <c r="N44" s="26">
        <v>18770</v>
      </c>
      <c r="O44" s="57">
        <v>22853</v>
      </c>
      <c r="P44" s="57">
        <v>29417</v>
      </c>
      <c r="Q44" s="305">
        <v>47086</v>
      </c>
      <c r="R44" s="71"/>
      <c r="S44" s="71"/>
      <c r="T44" s="71"/>
      <c r="U44" s="71"/>
      <c r="V44" s="71"/>
      <c r="W44" s="71"/>
      <c r="X44" s="71"/>
      <c r="Y44" s="71"/>
      <c r="Z44" s="71"/>
      <c r="AA44" s="71"/>
      <c r="AB44" s="71"/>
      <c r="AC44" s="71"/>
      <c r="AD44" s="71"/>
      <c r="AE44" s="71"/>
      <c r="AF44" s="71"/>
      <c r="AG44" s="71"/>
      <c r="AH44" s="71"/>
      <c r="AI44" s="71"/>
      <c r="AJ44" s="71"/>
      <c r="AK44" s="71"/>
      <c r="AL44" s="71"/>
      <c r="AM44" s="71"/>
    </row>
    <row r="45" spans="2:17" s="8" customFormat="1" ht="12.75" customHeight="1">
      <c r="B45" s="425"/>
      <c r="C45" s="24"/>
      <c r="D45" s="321"/>
      <c r="E45" s="26"/>
      <c r="F45" s="22"/>
      <c r="G45" s="22"/>
      <c r="H45" s="22"/>
      <c r="I45" s="58"/>
      <c r="J45" s="58"/>
      <c r="K45" s="318"/>
      <c r="L45" s="22"/>
      <c r="M45" s="22"/>
      <c r="N45" s="22"/>
      <c r="O45" s="58"/>
      <c r="P45" s="58"/>
      <c r="Q45" s="23"/>
    </row>
    <row r="46" spans="2:17" s="8" customFormat="1" ht="12.75" customHeight="1">
      <c r="B46" s="425"/>
      <c r="C46" s="20" t="s">
        <v>172</v>
      </c>
      <c r="D46" s="21"/>
      <c r="E46" s="22"/>
      <c r="F46" s="22">
        <v>16323</v>
      </c>
      <c r="G46" s="22">
        <v>23532</v>
      </c>
      <c r="H46" s="22">
        <v>25483</v>
      </c>
      <c r="I46" s="58">
        <v>27707</v>
      </c>
      <c r="J46" s="58">
        <v>34871</v>
      </c>
      <c r="K46" s="318">
        <f>SUM(K47:K50)</f>
        <v>72967</v>
      </c>
      <c r="L46" s="22">
        <v>9662</v>
      </c>
      <c r="M46" s="22">
        <v>19086</v>
      </c>
      <c r="N46" s="22">
        <v>21393</v>
      </c>
      <c r="O46" s="58">
        <v>23918</v>
      </c>
      <c r="P46" s="58">
        <v>29886</v>
      </c>
      <c r="Q46" s="318">
        <f>SUM(Q47:Q50)</f>
        <v>67967</v>
      </c>
    </row>
    <row r="47" spans="2:17" s="8" customFormat="1" ht="25.5" customHeight="1">
      <c r="B47" s="425"/>
      <c r="C47" s="28"/>
      <c r="D47" s="544" t="s">
        <v>48</v>
      </c>
      <c r="E47" s="519"/>
      <c r="F47" s="26">
        <v>3015</v>
      </c>
      <c r="G47" s="26">
        <v>4692</v>
      </c>
      <c r="H47" s="26">
        <v>5034</v>
      </c>
      <c r="I47" s="57">
        <v>5828</v>
      </c>
      <c r="J47" s="57">
        <v>7504</v>
      </c>
      <c r="K47" s="388">
        <v>42697</v>
      </c>
      <c r="L47" s="26">
        <v>1206</v>
      </c>
      <c r="M47" s="26">
        <v>3066</v>
      </c>
      <c r="N47" s="26">
        <v>3448</v>
      </c>
      <c r="O47" s="57">
        <v>4206</v>
      </c>
      <c r="P47" s="57">
        <v>5505</v>
      </c>
      <c r="Q47" s="305">
        <v>40645</v>
      </c>
    </row>
    <row r="48" spans="2:39" s="8" customFormat="1" ht="25.5" customHeight="1">
      <c r="B48" s="425"/>
      <c r="C48" s="28"/>
      <c r="D48" s="544" t="s">
        <v>49</v>
      </c>
      <c r="E48" s="519"/>
      <c r="F48" s="26">
        <v>1745</v>
      </c>
      <c r="G48" s="26">
        <v>2735</v>
      </c>
      <c r="H48" s="26">
        <v>3008</v>
      </c>
      <c r="I48" s="57">
        <v>3238</v>
      </c>
      <c r="J48" s="57">
        <v>3589</v>
      </c>
      <c r="K48" s="388">
        <v>3976</v>
      </c>
      <c r="L48" s="26">
        <v>944</v>
      </c>
      <c r="M48" s="26">
        <v>2165</v>
      </c>
      <c r="N48" s="26">
        <v>2491</v>
      </c>
      <c r="O48" s="57">
        <v>2759</v>
      </c>
      <c r="P48" s="57">
        <v>3072</v>
      </c>
      <c r="Q48" s="305">
        <v>3486</v>
      </c>
      <c r="R48" s="71"/>
      <c r="S48" s="71"/>
      <c r="T48" s="71"/>
      <c r="U48" s="71"/>
      <c r="V48" s="71"/>
      <c r="W48" s="71"/>
      <c r="X48" s="71"/>
      <c r="Y48" s="71"/>
      <c r="Z48" s="71"/>
      <c r="AA48" s="71"/>
      <c r="AB48" s="71"/>
      <c r="AC48" s="71"/>
      <c r="AD48" s="71"/>
      <c r="AE48" s="71"/>
      <c r="AF48" s="71"/>
      <c r="AG48" s="71"/>
      <c r="AH48" s="71"/>
      <c r="AI48" s="71"/>
      <c r="AJ48" s="71"/>
      <c r="AK48" s="71"/>
      <c r="AL48" s="71"/>
      <c r="AM48" s="71"/>
    </row>
    <row r="49" spans="2:17" s="8" customFormat="1" ht="25.5" customHeight="1">
      <c r="B49" s="425"/>
      <c r="C49" s="28"/>
      <c r="D49" s="544" t="s">
        <v>50</v>
      </c>
      <c r="E49" s="519"/>
      <c r="F49" s="26">
        <v>2502</v>
      </c>
      <c r="G49" s="26">
        <v>4349</v>
      </c>
      <c r="H49" s="26">
        <v>4973</v>
      </c>
      <c r="I49" s="57">
        <v>5659</v>
      </c>
      <c r="J49" s="57">
        <v>7310</v>
      </c>
      <c r="K49" s="388">
        <v>7614</v>
      </c>
      <c r="L49" s="26">
        <v>1380</v>
      </c>
      <c r="M49" s="26">
        <v>3487</v>
      </c>
      <c r="N49" s="26">
        <v>4181</v>
      </c>
      <c r="O49" s="57">
        <v>4916</v>
      </c>
      <c r="P49" s="57">
        <v>6353</v>
      </c>
      <c r="Q49" s="305">
        <v>6811</v>
      </c>
    </row>
    <row r="50" spans="2:39" s="8" customFormat="1" ht="25.5" customHeight="1">
      <c r="B50" s="425"/>
      <c r="C50" s="28"/>
      <c r="D50" s="544" t="s">
        <v>51</v>
      </c>
      <c r="E50" s="519"/>
      <c r="F50" s="26">
        <v>9061</v>
      </c>
      <c r="G50" s="26">
        <v>11756</v>
      </c>
      <c r="H50" s="26">
        <v>12468</v>
      </c>
      <c r="I50" s="57">
        <v>12982</v>
      </c>
      <c r="J50" s="57">
        <v>16468</v>
      </c>
      <c r="K50" s="388">
        <v>18680</v>
      </c>
      <c r="L50" s="26">
        <v>6132</v>
      </c>
      <c r="M50" s="26">
        <v>10368</v>
      </c>
      <c r="N50" s="26">
        <v>11273</v>
      </c>
      <c r="O50" s="57">
        <v>12037</v>
      </c>
      <c r="P50" s="57">
        <v>14956</v>
      </c>
      <c r="Q50" s="305">
        <v>17025</v>
      </c>
      <c r="R50" s="71"/>
      <c r="S50" s="71"/>
      <c r="T50" s="71"/>
      <c r="U50" s="71"/>
      <c r="V50" s="71"/>
      <c r="W50" s="71"/>
      <c r="X50" s="71"/>
      <c r="Y50" s="71"/>
      <c r="Z50" s="71"/>
      <c r="AA50" s="71"/>
      <c r="AB50" s="71"/>
      <c r="AC50" s="71"/>
      <c r="AD50" s="71"/>
      <c r="AE50" s="71"/>
      <c r="AF50" s="71"/>
      <c r="AG50" s="71"/>
      <c r="AH50" s="71"/>
      <c r="AI50" s="71"/>
      <c r="AJ50" s="71"/>
      <c r="AK50" s="71"/>
      <c r="AL50" s="71"/>
      <c r="AM50" s="71"/>
    </row>
    <row r="51" spans="2:17" s="8" customFormat="1" ht="12.75" customHeight="1">
      <c r="B51" s="425"/>
      <c r="C51" s="29"/>
      <c r="D51" s="30"/>
      <c r="E51" s="31"/>
      <c r="F51" s="31"/>
      <c r="G51" s="31"/>
      <c r="H51" s="31"/>
      <c r="I51" s="31"/>
      <c r="J51" s="31"/>
      <c r="K51" s="389"/>
      <c r="L51" s="31"/>
      <c r="M51" s="31"/>
      <c r="N51" s="31"/>
      <c r="O51" s="31"/>
      <c r="P51" s="31"/>
      <c r="Q51" s="32"/>
    </row>
    <row r="52" spans="2:15" s="8" customFormat="1" ht="12.75" customHeight="1">
      <c r="B52" s="425"/>
      <c r="C52" s="21"/>
      <c r="D52" s="150"/>
      <c r="E52" s="151"/>
      <c r="F52" s="15"/>
      <c r="G52" s="15"/>
      <c r="H52" s="15"/>
      <c r="I52" s="15"/>
      <c r="J52" s="15"/>
      <c r="K52" s="13"/>
      <c r="L52" s="13"/>
      <c r="M52" s="13"/>
      <c r="N52" s="14"/>
      <c r="O52" s="13"/>
    </row>
    <row r="53" spans="2:15" s="8" customFormat="1" ht="12.75" customHeight="1">
      <c r="B53" s="425"/>
      <c r="C53" s="327" t="s">
        <v>179</v>
      </c>
      <c r="D53" s="15"/>
      <c r="E53" s="15"/>
      <c r="F53" s="323"/>
      <c r="G53" s="15"/>
      <c r="H53" s="15"/>
      <c r="I53" s="15"/>
      <c r="J53" s="15"/>
      <c r="K53" s="13"/>
      <c r="L53" s="13"/>
      <c r="M53" s="13"/>
      <c r="N53" s="14"/>
      <c r="O53" s="13"/>
    </row>
    <row r="54" spans="2:15" s="8" customFormat="1" ht="12.75" customHeight="1">
      <c r="B54" s="425"/>
      <c r="C54" s="37"/>
      <c r="D54" s="15"/>
      <c r="E54" s="15"/>
      <c r="F54" s="15"/>
      <c r="G54" s="15"/>
      <c r="H54" s="15"/>
      <c r="I54" s="15"/>
      <c r="J54" s="15"/>
      <c r="K54" s="13"/>
      <c r="L54" s="13"/>
      <c r="M54" s="13"/>
      <c r="N54" s="14"/>
      <c r="O54" s="13"/>
    </row>
    <row r="55" spans="2:15" s="8" customFormat="1" ht="12.75" customHeight="1">
      <c r="B55" s="425"/>
      <c r="C55" s="37"/>
      <c r="D55" s="15"/>
      <c r="E55" s="15"/>
      <c r="F55" s="15"/>
      <c r="G55" s="15"/>
      <c r="H55" s="15"/>
      <c r="I55" s="15"/>
      <c r="J55" s="15"/>
      <c r="K55" s="13"/>
      <c r="L55" s="13"/>
      <c r="M55" s="13"/>
      <c r="N55" s="14"/>
      <c r="O55" s="13"/>
    </row>
    <row r="56" spans="2:15" s="8" customFormat="1" ht="12.75" customHeight="1">
      <c r="B56" s="426"/>
      <c r="C56" s="11"/>
      <c r="D56" s="12"/>
      <c r="E56" s="12"/>
      <c r="F56" s="15"/>
      <c r="G56" s="15"/>
      <c r="H56" s="15"/>
      <c r="I56" s="15"/>
      <c r="J56" s="15"/>
      <c r="K56" s="13"/>
      <c r="L56" s="13"/>
      <c r="M56" s="13"/>
      <c r="N56" s="14"/>
      <c r="O56" s="13"/>
    </row>
    <row r="57" spans="2:40" s="8" customFormat="1" ht="12.75" customHeight="1">
      <c r="B57" s="424" t="s">
        <v>176</v>
      </c>
      <c r="C57" s="11" t="s">
        <v>364</v>
      </c>
      <c r="D57" s="12"/>
      <c r="E57" s="12"/>
      <c r="F57" s="12"/>
      <c r="G57" s="12"/>
      <c r="H57" s="12"/>
      <c r="I57" s="12"/>
      <c r="J57" s="13"/>
      <c r="K57" s="13"/>
      <c r="L57" s="13"/>
      <c r="M57" s="34"/>
      <c r="N57" s="478"/>
      <c r="O57" s="478"/>
      <c r="P57" s="478"/>
      <c r="Q57" s="478"/>
      <c r="R57" s="478"/>
      <c r="S57" s="478"/>
      <c r="T57" s="478"/>
      <c r="U57" s="478"/>
      <c r="V57" s="69"/>
      <c r="W57" s="69"/>
      <c r="X57" s="69"/>
      <c r="Y57" s="69"/>
      <c r="Z57" s="69"/>
      <c r="AA57" s="69"/>
      <c r="AB57" s="69"/>
      <c r="AC57" s="69"/>
      <c r="AD57" s="69"/>
      <c r="AE57" s="69"/>
      <c r="AF57" s="69"/>
      <c r="AG57" s="69"/>
      <c r="AH57" s="69"/>
      <c r="AI57" s="69"/>
      <c r="AJ57" s="69"/>
      <c r="AK57" s="69"/>
      <c r="AL57" s="69"/>
      <c r="AM57" s="69"/>
      <c r="AN57" s="69"/>
    </row>
    <row r="58" spans="2:21" s="8" customFormat="1" ht="12.75" customHeight="1">
      <c r="B58" s="425"/>
      <c r="C58" s="341" t="s">
        <v>386</v>
      </c>
      <c r="D58" s="12"/>
      <c r="E58" s="12"/>
      <c r="F58" s="12"/>
      <c r="G58" s="12"/>
      <c r="H58" s="38"/>
      <c r="I58" s="38"/>
      <c r="J58" s="13"/>
      <c r="K58" s="13"/>
      <c r="L58" s="13"/>
      <c r="M58" s="13"/>
      <c r="N58" s="478"/>
      <c r="O58" s="478"/>
      <c r="P58" s="478"/>
      <c r="Q58" s="478"/>
      <c r="R58" s="478"/>
      <c r="S58" s="478"/>
      <c r="T58" s="478"/>
      <c r="U58" s="478"/>
    </row>
    <row r="59" spans="2:21" s="8" customFormat="1" ht="12.75" customHeight="1">
      <c r="B59" s="425"/>
      <c r="C59" s="16"/>
      <c r="D59" s="12"/>
      <c r="E59" s="12"/>
      <c r="F59" s="38"/>
      <c r="G59" s="38"/>
      <c r="H59" s="38"/>
      <c r="I59" s="38"/>
      <c r="J59" s="13"/>
      <c r="K59" s="13"/>
      <c r="L59" s="13"/>
      <c r="M59" s="13"/>
      <c r="N59" s="479"/>
      <c r="O59" s="479"/>
      <c r="P59" s="479"/>
      <c r="Q59" s="479"/>
      <c r="R59" s="478"/>
      <c r="S59" s="478"/>
      <c r="T59" s="478"/>
      <c r="U59" s="478"/>
    </row>
    <row r="60" spans="2:17" s="8" customFormat="1" ht="12.75" customHeight="1">
      <c r="B60" s="425"/>
      <c r="C60" s="351"/>
      <c r="D60" s="352"/>
      <c r="E60" s="352"/>
      <c r="F60" s="532" t="s">
        <v>177</v>
      </c>
      <c r="G60" s="533"/>
      <c r="H60" s="533"/>
      <c r="I60" s="533"/>
      <c r="J60" s="533"/>
      <c r="K60" s="534"/>
      <c r="L60" s="532" t="s">
        <v>313</v>
      </c>
      <c r="M60" s="533"/>
      <c r="N60" s="533"/>
      <c r="O60" s="533"/>
      <c r="P60" s="533"/>
      <c r="Q60" s="535"/>
    </row>
    <row r="61" spans="2:17" s="8" customFormat="1" ht="12.75" customHeight="1">
      <c r="B61" s="425"/>
      <c r="C61" s="353"/>
      <c r="D61" s="350"/>
      <c r="E61" s="350"/>
      <c r="F61" s="392" t="s">
        <v>156</v>
      </c>
      <c r="G61" s="392" t="s">
        <v>157</v>
      </c>
      <c r="H61" s="392" t="s">
        <v>140</v>
      </c>
      <c r="I61" s="392" t="s">
        <v>146</v>
      </c>
      <c r="J61" s="392" t="s">
        <v>185</v>
      </c>
      <c r="K61" s="392" t="s">
        <v>256</v>
      </c>
      <c r="L61" s="392" t="s">
        <v>156</v>
      </c>
      <c r="M61" s="392" t="s">
        <v>157</v>
      </c>
      <c r="N61" s="392" t="s">
        <v>140</v>
      </c>
      <c r="O61" s="392" t="s">
        <v>146</v>
      </c>
      <c r="P61" s="401" t="s">
        <v>185</v>
      </c>
      <c r="Q61" s="393" t="s">
        <v>256</v>
      </c>
    </row>
    <row r="62" spans="2:17" s="8" customFormat="1" ht="12.75" customHeight="1">
      <c r="B62" s="425"/>
      <c r="C62" s="17"/>
      <c r="D62" s="18"/>
      <c r="E62" s="418"/>
      <c r="F62" s="39"/>
      <c r="G62" s="39"/>
      <c r="H62" s="39"/>
      <c r="I62" s="39"/>
      <c r="J62" s="39"/>
      <c r="K62" s="379"/>
      <c r="L62" s="39"/>
      <c r="M62" s="39"/>
      <c r="N62" s="39"/>
      <c r="O62" s="39"/>
      <c r="P62" s="39"/>
      <c r="Q62" s="209"/>
    </row>
    <row r="63" spans="2:17" s="8" customFormat="1" ht="12.75" customHeight="1">
      <c r="B63" s="425"/>
      <c r="C63" s="266" t="s">
        <v>151</v>
      </c>
      <c r="D63" s="267"/>
      <c r="E63" s="268"/>
      <c r="F63" s="272">
        <v>17.286637198231894</v>
      </c>
      <c r="G63" s="272">
        <v>11.674555174199664</v>
      </c>
      <c r="H63" s="272">
        <v>10.5</v>
      </c>
      <c r="I63" s="272">
        <v>9.5</v>
      </c>
      <c r="J63" s="272">
        <v>7.9</v>
      </c>
      <c r="K63" s="380">
        <v>2.1</v>
      </c>
      <c r="L63" s="273">
        <v>33.83235156384788</v>
      </c>
      <c r="M63" s="273">
        <v>16.066404928726744</v>
      </c>
      <c r="N63" s="273">
        <v>14</v>
      </c>
      <c r="O63" s="273">
        <v>11.7</v>
      </c>
      <c r="P63" s="273">
        <v>8.9</v>
      </c>
      <c r="Q63" s="314">
        <v>2.3</v>
      </c>
    </row>
    <row r="64" spans="2:17" s="8" customFormat="1" ht="12.75" customHeight="1">
      <c r="B64" s="425"/>
      <c r="C64" s="17"/>
      <c r="D64" s="18"/>
      <c r="E64" s="19"/>
      <c r="F64" s="40"/>
      <c r="G64" s="40"/>
      <c r="H64" s="40"/>
      <c r="I64" s="40"/>
      <c r="J64" s="40"/>
      <c r="K64" s="381"/>
      <c r="L64" s="40"/>
      <c r="M64" s="40"/>
      <c r="N64" s="40"/>
      <c r="O64" s="40"/>
      <c r="P64" s="40"/>
      <c r="Q64" s="41"/>
    </row>
    <row r="65" spans="2:17" s="8" customFormat="1" ht="12.75" customHeight="1">
      <c r="B65" s="425"/>
      <c r="C65" s="20" t="s">
        <v>171</v>
      </c>
      <c r="D65" s="21"/>
      <c r="E65" s="22"/>
      <c r="F65" s="40">
        <v>19.05758988015979</v>
      </c>
      <c r="G65" s="40">
        <v>12.80689021894257</v>
      </c>
      <c r="H65" s="40">
        <v>11.5</v>
      </c>
      <c r="I65" s="40">
        <v>10.3</v>
      </c>
      <c r="J65" s="40">
        <v>8.3</v>
      </c>
      <c r="K65" s="381">
        <v>2</v>
      </c>
      <c r="L65" s="40">
        <v>38.893241888001036</v>
      </c>
      <c r="M65" s="40">
        <v>18.174427732596477</v>
      </c>
      <c r="N65" s="40">
        <v>15.7</v>
      </c>
      <c r="O65" s="40">
        <v>12.8</v>
      </c>
      <c r="P65" s="40">
        <v>9.6</v>
      </c>
      <c r="Q65" s="41">
        <v>2.2</v>
      </c>
    </row>
    <row r="66" spans="2:17" s="8" customFormat="1" ht="25.5" customHeight="1">
      <c r="B66" s="425"/>
      <c r="C66" s="24"/>
      <c r="D66" s="544" t="s">
        <v>48</v>
      </c>
      <c r="E66" s="519"/>
      <c r="F66" s="42">
        <v>26.74946561046146</v>
      </c>
      <c r="G66" s="42">
        <v>22.864594222833563</v>
      </c>
      <c r="H66" s="42">
        <v>15.9</v>
      </c>
      <c r="I66" s="42">
        <v>15.1</v>
      </c>
      <c r="J66" s="42">
        <v>11.4</v>
      </c>
      <c r="K66" s="382">
        <v>1.1</v>
      </c>
      <c r="L66" s="42">
        <v>52.321323167732416</v>
      </c>
      <c r="M66" s="42">
        <v>38.37864794975988</v>
      </c>
      <c r="N66" s="42">
        <v>26.5</v>
      </c>
      <c r="O66" s="42">
        <v>22.4</v>
      </c>
      <c r="P66" s="42">
        <v>14.4</v>
      </c>
      <c r="Q66" s="312">
        <v>1.1</v>
      </c>
    </row>
    <row r="67" spans="2:39" s="8" customFormat="1" ht="25.5" customHeight="1">
      <c r="B67" s="425"/>
      <c r="C67" s="24"/>
      <c r="D67" s="544" t="s">
        <v>49</v>
      </c>
      <c r="E67" s="519"/>
      <c r="F67" s="42">
        <v>19.560131357060442</v>
      </c>
      <c r="G67" s="42">
        <v>11.514153206460898</v>
      </c>
      <c r="H67" s="42">
        <v>10.9</v>
      </c>
      <c r="I67" s="42">
        <v>9</v>
      </c>
      <c r="J67" s="42">
        <v>7.5</v>
      </c>
      <c r="K67" s="382">
        <v>3.8</v>
      </c>
      <c r="L67" s="42">
        <v>38.59614711033275</v>
      </c>
      <c r="M67" s="42">
        <v>15.638140747176369</v>
      </c>
      <c r="N67" s="42">
        <v>13.9</v>
      </c>
      <c r="O67" s="42">
        <v>10.6</v>
      </c>
      <c r="P67" s="42">
        <v>8.4</v>
      </c>
      <c r="Q67" s="312">
        <v>5.2</v>
      </c>
      <c r="R67" s="71"/>
      <c r="S67" s="71"/>
      <c r="T67" s="71"/>
      <c r="U67" s="71"/>
      <c r="V67" s="71"/>
      <c r="W67" s="71"/>
      <c r="X67" s="71"/>
      <c r="Y67" s="71"/>
      <c r="Z67" s="71"/>
      <c r="AA67" s="71"/>
      <c r="AB67" s="71"/>
      <c r="AC67" s="71"/>
      <c r="AD67" s="71"/>
      <c r="AE67" s="71"/>
      <c r="AF67" s="71"/>
      <c r="AG67" s="71"/>
      <c r="AH67" s="71"/>
      <c r="AI67" s="71"/>
      <c r="AJ67" s="71"/>
      <c r="AK67" s="71"/>
      <c r="AL67" s="71"/>
      <c r="AM67" s="71"/>
    </row>
    <row r="68" spans="2:17" s="8" customFormat="1" ht="25.5" customHeight="1">
      <c r="B68" s="425"/>
      <c r="C68" s="24"/>
      <c r="D68" s="544" t="s">
        <v>50</v>
      </c>
      <c r="E68" s="519"/>
      <c r="F68" s="42">
        <v>17.592446225935753</v>
      </c>
      <c r="G68" s="42">
        <v>10.703632065334194</v>
      </c>
      <c r="H68" s="42">
        <v>10.3</v>
      </c>
      <c r="I68" s="42">
        <v>8.9</v>
      </c>
      <c r="J68" s="42">
        <v>7.3</v>
      </c>
      <c r="K68" s="382">
        <v>3.9</v>
      </c>
      <c r="L68" s="42">
        <v>36.095795204448045</v>
      </c>
      <c r="M68" s="42">
        <v>14.622431004110393</v>
      </c>
      <c r="N68" s="42">
        <v>13.3</v>
      </c>
      <c r="O68" s="42">
        <v>10.6</v>
      </c>
      <c r="P68" s="42">
        <v>8.2</v>
      </c>
      <c r="Q68" s="312">
        <v>5.1</v>
      </c>
    </row>
    <row r="69" spans="2:39" s="8" customFormat="1" ht="25.5" customHeight="1">
      <c r="B69" s="425"/>
      <c r="C69" s="24"/>
      <c r="D69" s="544" t="s">
        <v>51</v>
      </c>
      <c r="E69" s="519"/>
      <c r="F69" s="43">
        <v>13.44944499395538</v>
      </c>
      <c r="G69" s="43">
        <v>8.897677879155735</v>
      </c>
      <c r="H69" s="43">
        <v>8.6</v>
      </c>
      <c r="I69" s="43">
        <v>8.1</v>
      </c>
      <c r="J69" s="43">
        <v>6.8</v>
      </c>
      <c r="K69" s="383">
        <v>4.1</v>
      </c>
      <c r="L69" s="43">
        <v>29.012920815552395</v>
      </c>
      <c r="M69" s="43">
        <v>12.20431840154689</v>
      </c>
      <c r="N69" s="43">
        <v>11.2</v>
      </c>
      <c r="O69" s="43">
        <v>9.5</v>
      </c>
      <c r="P69" s="43">
        <v>7.6</v>
      </c>
      <c r="Q69" s="313">
        <v>5</v>
      </c>
      <c r="R69" s="71"/>
      <c r="S69" s="71"/>
      <c r="T69" s="71"/>
      <c r="U69" s="71"/>
      <c r="V69" s="71"/>
      <c r="W69" s="71"/>
      <c r="X69" s="71"/>
      <c r="Y69" s="71"/>
      <c r="Z69" s="71"/>
      <c r="AA69" s="71"/>
      <c r="AB69" s="71"/>
      <c r="AC69" s="71"/>
      <c r="AD69" s="71"/>
      <c r="AE69" s="71"/>
      <c r="AF69" s="71"/>
      <c r="AG69" s="71"/>
      <c r="AH69" s="71"/>
      <c r="AI69" s="71"/>
      <c r="AJ69" s="71"/>
      <c r="AK69" s="71"/>
      <c r="AL69" s="71"/>
      <c r="AM69" s="71"/>
    </row>
    <row r="70" spans="2:17" s="8" customFormat="1" ht="12.75" customHeight="1">
      <c r="B70" s="425"/>
      <c r="C70" s="24"/>
      <c r="D70" s="321"/>
      <c r="E70" s="26"/>
      <c r="F70" s="43"/>
      <c r="G70" s="43"/>
      <c r="H70" s="43"/>
      <c r="I70" s="43"/>
      <c r="J70" s="43"/>
      <c r="K70" s="383"/>
      <c r="L70" s="43"/>
      <c r="M70" s="43"/>
      <c r="N70" s="43"/>
      <c r="O70" s="43"/>
      <c r="P70" s="43"/>
      <c r="Q70" s="313"/>
    </row>
    <row r="71" spans="2:17" s="8" customFormat="1" ht="12.75" customHeight="1">
      <c r="B71" s="425"/>
      <c r="C71" s="20" t="s">
        <v>172</v>
      </c>
      <c r="D71" s="21"/>
      <c r="E71" s="22"/>
      <c r="F71" s="40">
        <v>10.442381915089138</v>
      </c>
      <c r="G71" s="40">
        <v>7.325131735509094</v>
      </c>
      <c r="H71" s="40">
        <v>6.9</v>
      </c>
      <c r="I71" s="40">
        <v>6.5</v>
      </c>
      <c r="J71" s="40">
        <v>6.1</v>
      </c>
      <c r="K71" s="381">
        <v>2.6</v>
      </c>
      <c r="L71" s="40">
        <v>17.641378596563857</v>
      </c>
      <c r="M71" s="40">
        <v>9.031489049565126</v>
      </c>
      <c r="N71" s="40">
        <v>8.2</v>
      </c>
      <c r="O71" s="40">
        <v>7.6</v>
      </c>
      <c r="P71" s="40">
        <v>6.2</v>
      </c>
      <c r="Q71" s="41">
        <v>2.8</v>
      </c>
    </row>
    <row r="72" spans="2:17" s="8" customFormat="1" ht="25.5" customHeight="1">
      <c r="B72" s="425"/>
      <c r="C72" s="28"/>
      <c r="D72" s="544" t="s">
        <v>48</v>
      </c>
      <c r="E72" s="519"/>
      <c r="F72" s="43">
        <v>15.895190713101162</v>
      </c>
      <c r="G72" s="43">
        <v>9.836317135549873</v>
      </c>
      <c r="H72" s="43">
        <v>9.5</v>
      </c>
      <c r="I72" s="43">
        <v>8.4</v>
      </c>
      <c r="J72" s="43">
        <v>7.7</v>
      </c>
      <c r="K72" s="383" t="s">
        <v>299</v>
      </c>
      <c r="L72" s="43">
        <v>39.7379767827529</v>
      </c>
      <c r="M72" s="43">
        <v>15.052837573385519</v>
      </c>
      <c r="N72" s="43">
        <v>13.8</v>
      </c>
      <c r="O72" s="43">
        <v>11.7</v>
      </c>
      <c r="P72" s="43">
        <v>8.9</v>
      </c>
      <c r="Q72" s="313">
        <v>1.2</v>
      </c>
    </row>
    <row r="73" spans="2:39" s="8" customFormat="1" ht="25.5" customHeight="1">
      <c r="B73" s="425"/>
      <c r="C73" s="28"/>
      <c r="D73" s="544" t="s">
        <v>49</v>
      </c>
      <c r="E73" s="519"/>
      <c r="F73" s="43">
        <v>16.125501432664755</v>
      </c>
      <c r="G73" s="43">
        <v>10.313345521023766</v>
      </c>
      <c r="H73" s="43">
        <v>9.6</v>
      </c>
      <c r="I73" s="43">
        <v>9</v>
      </c>
      <c r="J73" s="43">
        <v>9.5</v>
      </c>
      <c r="K73" s="383">
        <v>7.6</v>
      </c>
      <c r="L73" s="43">
        <v>29.80826271186441</v>
      </c>
      <c r="M73" s="43">
        <v>13.02863741339492</v>
      </c>
      <c r="N73" s="43">
        <v>11.6</v>
      </c>
      <c r="O73" s="43">
        <v>10.6</v>
      </c>
      <c r="P73" s="43">
        <v>9.4</v>
      </c>
      <c r="Q73" s="313">
        <v>8.7</v>
      </c>
      <c r="R73" s="71"/>
      <c r="S73" s="71"/>
      <c r="T73" s="71"/>
      <c r="U73" s="71"/>
      <c r="V73" s="71"/>
      <c r="W73" s="71"/>
      <c r="X73" s="71"/>
      <c r="Y73" s="71"/>
      <c r="Z73" s="71"/>
      <c r="AA73" s="71"/>
      <c r="AB73" s="71"/>
      <c r="AC73" s="71"/>
      <c r="AD73" s="71"/>
      <c r="AE73" s="71"/>
      <c r="AF73" s="71"/>
      <c r="AG73" s="71"/>
      <c r="AH73" s="71"/>
      <c r="AI73" s="71"/>
      <c r="AJ73" s="71"/>
      <c r="AK73" s="71"/>
      <c r="AL73" s="71"/>
      <c r="AM73" s="71"/>
    </row>
    <row r="74" spans="2:17" s="8" customFormat="1" ht="25.5" customHeight="1">
      <c r="B74" s="425"/>
      <c r="C74" s="28"/>
      <c r="D74" s="544" t="s">
        <v>50</v>
      </c>
      <c r="E74" s="519"/>
      <c r="F74" s="43">
        <v>15.554756195043964</v>
      </c>
      <c r="G74" s="43">
        <v>9.60220740400092</v>
      </c>
      <c r="H74" s="43">
        <v>8.8</v>
      </c>
      <c r="I74" s="43">
        <v>8</v>
      </c>
      <c r="J74" s="43">
        <v>7.3</v>
      </c>
      <c r="K74" s="383">
        <v>6</v>
      </c>
      <c r="L74" s="43">
        <v>28.201449275362318</v>
      </c>
      <c r="M74" s="43">
        <v>11.975910524806423</v>
      </c>
      <c r="N74" s="43">
        <v>10.5</v>
      </c>
      <c r="O74" s="43">
        <v>9.2</v>
      </c>
      <c r="P74" s="43">
        <v>7.2</v>
      </c>
      <c r="Q74" s="313">
        <v>6.7</v>
      </c>
    </row>
    <row r="75" spans="2:39" s="8" customFormat="1" ht="25.5" customHeight="1">
      <c r="B75" s="425"/>
      <c r="C75" s="28"/>
      <c r="D75" s="544" t="s">
        <v>51</v>
      </c>
      <c r="E75" s="519"/>
      <c r="F75" s="43">
        <v>6.121840856417614</v>
      </c>
      <c r="G75" s="43">
        <v>4.785301122830895</v>
      </c>
      <c r="H75" s="43">
        <v>4.3</v>
      </c>
      <c r="I75" s="43">
        <v>4.4</v>
      </c>
      <c r="J75" s="43">
        <v>4.1</v>
      </c>
      <c r="K75" s="383">
        <v>3.4</v>
      </c>
      <c r="L75" s="43">
        <v>9.045988258317026</v>
      </c>
      <c r="M75" s="43">
        <v>5.425925925925926</v>
      </c>
      <c r="N75" s="43">
        <v>4.8</v>
      </c>
      <c r="O75" s="43">
        <v>4.8</v>
      </c>
      <c r="P75" s="43">
        <v>4</v>
      </c>
      <c r="Q75" s="313">
        <v>3.7</v>
      </c>
      <c r="R75" s="71"/>
      <c r="S75" s="71"/>
      <c r="T75" s="71"/>
      <c r="U75" s="71"/>
      <c r="V75" s="71"/>
      <c r="W75" s="71"/>
      <c r="X75" s="71"/>
      <c r="Y75" s="71"/>
      <c r="Z75" s="71"/>
      <c r="AA75" s="71"/>
      <c r="AB75" s="71"/>
      <c r="AC75" s="71"/>
      <c r="AD75" s="71"/>
      <c r="AE75" s="71"/>
      <c r="AF75" s="71"/>
      <c r="AG75" s="71"/>
      <c r="AH75" s="71"/>
      <c r="AI75" s="71"/>
      <c r="AJ75" s="71"/>
      <c r="AK75" s="71"/>
      <c r="AL75" s="71"/>
      <c r="AM75" s="71"/>
    </row>
    <row r="76" spans="2:17" s="8" customFormat="1" ht="12.75" customHeight="1">
      <c r="B76" s="425"/>
      <c r="C76" s="29"/>
      <c r="D76" s="30"/>
      <c r="E76" s="30"/>
      <c r="F76" s="44"/>
      <c r="G76" s="44"/>
      <c r="H76" s="44"/>
      <c r="I76" s="44"/>
      <c r="J76" s="44"/>
      <c r="K76" s="384"/>
      <c r="L76" s="44"/>
      <c r="M76" s="44"/>
      <c r="N76" s="44"/>
      <c r="O76" s="44"/>
      <c r="P76" s="44"/>
      <c r="Q76" s="45"/>
    </row>
    <row r="77" spans="2:14" s="8" customFormat="1" ht="12.75" customHeight="1">
      <c r="B77" s="425"/>
      <c r="C77" s="16"/>
      <c r="D77" s="12"/>
      <c r="E77" s="12"/>
      <c r="F77" s="15"/>
      <c r="G77" s="15"/>
      <c r="H77" s="15"/>
      <c r="I77" s="15"/>
      <c r="J77" s="13"/>
      <c r="K77" s="13"/>
      <c r="L77" s="13"/>
      <c r="M77" s="14"/>
      <c r="N77" s="13"/>
    </row>
    <row r="78" spans="2:14" s="8" customFormat="1" ht="12.75" customHeight="1">
      <c r="B78" s="425"/>
      <c r="C78" s="327" t="s">
        <v>179</v>
      </c>
      <c r="D78" s="15"/>
      <c r="E78" s="15"/>
      <c r="F78" s="15"/>
      <c r="G78" s="15"/>
      <c r="H78" s="15"/>
      <c r="I78" s="15"/>
      <c r="J78" s="13"/>
      <c r="K78" s="13"/>
      <c r="L78" s="13"/>
      <c r="M78" s="14"/>
      <c r="N78" s="13"/>
    </row>
    <row r="79" spans="2:14" s="8" customFormat="1" ht="12.75" customHeight="1">
      <c r="B79" s="425"/>
      <c r="C79" s="37"/>
      <c r="D79" s="15"/>
      <c r="E79" s="15"/>
      <c r="F79" s="15"/>
      <c r="G79" s="15"/>
      <c r="H79" s="15"/>
      <c r="I79" s="15"/>
      <c r="J79" s="13"/>
      <c r="K79" s="13"/>
      <c r="L79" s="13"/>
      <c r="M79" s="14"/>
      <c r="N79" s="13"/>
    </row>
    <row r="80" spans="2:14" s="8" customFormat="1" ht="12.75" customHeight="1">
      <c r="B80" s="425"/>
      <c r="C80" s="37"/>
      <c r="D80" s="15"/>
      <c r="E80" s="15"/>
      <c r="F80" s="15"/>
      <c r="G80" s="15"/>
      <c r="H80" s="15"/>
      <c r="I80" s="15"/>
      <c r="J80" s="13"/>
      <c r="K80" s="13"/>
      <c r="L80" s="13"/>
      <c r="M80" s="14"/>
      <c r="N80" s="13"/>
    </row>
    <row r="81" spans="2:39" s="8" customFormat="1" ht="12.75" customHeight="1">
      <c r="B81" s="425"/>
      <c r="C81" s="15"/>
      <c r="D81" s="15"/>
      <c r="E81" s="1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2:39" s="8" customFormat="1" ht="12.75" customHeight="1">
      <c r="B82" s="427" t="s">
        <v>178</v>
      </c>
      <c r="C82" s="46" t="s">
        <v>298</v>
      </c>
      <c r="D82" s="38"/>
      <c r="E82" s="38"/>
      <c r="F82" s="38"/>
      <c r="G82" s="38"/>
      <c r="H82" s="38"/>
      <c r="I82" s="38"/>
      <c r="J82" s="13"/>
      <c r="K82" s="14"/>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2:39" s="8" customFormat="1" ht="12.75" customHeight="1">
      <c r="B83" s="425"/>
      <c r="C83" s="344" t="s">
        <v>271</v>
      </c>
      <c r="D83" s="38"/>
      <c r="E83" s="38"/>
      <c r="F83" s="38"/>
      <c r="G83" s="38"/>
      <c r="H83" s="38"/>
      <c r="I83" s="38"/>
      <c r="J83" s="13"/>
      <c r="K83" s="14"/>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3:240" ht="12.75" customHeight="1">
      <c r="C84" s="47"/>
      <c r="D84" s="38"/>
      <c r="E84" s="38"/>
      <c r="F84" s="38"/>
      <c r="G84" s="38"/>
      <c r="H84" s="38"/>
      <c r="I84" s="38"/>
      <c r="J84" s="13"/>
      <c r="K84" s="14"/>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row>
    <row r="85" spans="3:238" ht="12.75" customHeight="1">
      <c r="C85" s="406"/>
      <c r="D85" s="419"/>
      <c r="E85" s="407"/>
      <c r="F85" s="390" t="s">
        <v>161</v>
      </c>
      <c r="G85" s="390" t="s">
        <v>162</v>
      </c>
      <c r="H85" s="390" t="s">
        <v>163</v>
      </c>
      <c r="I85" s="390" t="s">
        <v>164</v>
      </c>
      <c r="J85" s="390" t="s">
        <v>156</v>
      </c>
      <c r="K85" s="390" t="s">
        <v>144</v>
      </c>
      <c r="L85" s="390" t="s">
        <v>145</v>
      </c>
      <c r="M85" s="390" t="s">
        <v>157</v>
      </c>
      <c r="N85" s="390" t="s">
        <v>140</v>
      </c>
      <c r="O85" s="390" t="s">
        <v>146</v>
      </c>
      <c r="P85" s="391" t="s">
        <v>185</v>
      </c>
      <c r="Q85" s="336"/>
      <c r="R85" s="478"/>
      <c r="S85" s="478"/>
      <c r="T85" s="478"/>
      <c r="U85" s="478"/>
      <c r="V85" s="478"/>
      <c r="W85" s="336"/>
      <c r="X85" s="336"/>
      <c r="Y85" s="336"/>
      <c r="Z85" s="336"/>
      <c r="AA85" s="336"/>
      <c r="AB85" s="336"/>
      <c r="AC85" s="336"/>
      <c r="AD85" s="336"/>
      <c r="AE85" s="336"/>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row>
    <row r="86" spans="3:238" ht="12.75" customHeight="1">
      <c r="C86" s="120"/>
      <c r="D86" s="34"/>
      <c r="E86" s="34"/>
      <c r="F86" s="34"/>
      <c r="G86" s="34"/>
      <c r="H86" s="34"/>
      <c r="I86" s="34"/>
      <c r="J86" s="34"/>
      <c r="K86" s="34"/>
      <c r="L86" s="34"/>
      <c r="M86" s="34"/>
      <c r="N86" s="34"/>
      <c r="O86" s="34"/>
      <c r="P86" s="385"/>
      <c r="R86" s="478"/>
      <c r="S86" s="478"/>
      <c r="T86" s="478"/>
      <c r="U86" s="478"/>
      <c r="V86" s="47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row>
    <row r="87" spans="3:238" ht="12.75" customHeight="1">
      <c r="C87" s="409" t="s">
        <v>304</v>
      </c>
      <c r="D87" s="410"/>
      <c r="E87" s="412"/>
      <c r="F87" s="36">
        <v>10466</v>
      </c>
      <c r="G87" s="36">
        <v>10270</v>
      </c>
      <c r="H87" s="36">
        <v>10174</v>
      </c>
      <c r="I87" s="36">
        <v>9937</v>
      </c>
      <c r="J87" s="36">
        <v>9865</v>
      </c>
      <c r="K87" s="36">
        <v>9497</v>
      </c>
      <c r="L87" s="36">
        <v>9212</v>
      </c>
      <c r="M87" s="36">
        <v>8733</v>
      </c>
      <c r="N87" s="36">
        <v>8584</v>
      </c>
      <c r="O87" s="36">
        <v>7068</v>
      </c>
      <c r="P87" s="456">
        <v>6788</v>
      </c>
      <c r="Q87" s="8"/>
      <c r="R87" s="478"/>
      <c r="S87" s="478"/>
      <c r="T87" s="478"/>
      <c r="U87" s="478"/>
      <c r="V87" s="47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row>
    <row r="88" spans="3:238" ht="12.75" customHeight="1">
      <c r="C88" s="411"/>
      <c r="D88" s="412"/>
      <c r="E88" s="412"/>
      <c r="F88" s="36"/>
      <c r="G88" s="36"/>
      <c r="H88" s="36"/>
      <c r="I88" s="36"/>
      <c r="J88" s="36"/>
      <c r="K88" s="36"/>
      <c r="L88" s="36"/>
      <c r="M88" s="36"/>
      <c r="N88" s="36"/>
      <c r="O88" s="36"/>
      <c r="P88" s="456"/>
      <c r="Q88" s="8"/>
      <c r="R88" s="478"/>
      <c r="S88" s="478"/>
      <c r="T88" s="478"/>
      <c r="U88" s="478"/>
      <c r="V88" s="478"/>
      <c r="W88" s="8"/>
      <c r="X88" s="8"/>
      <c r="Y88" s="8"/>
      <c r="Z88" s="8"/>
      <c r="AA88" s="8"/>
      <c r="AB88" s="8"/>
      <c r="AC88" s="8"/>
      <c r="AD88" s="8"/>
      <c r="AE88" s="8"/>
      <c r="AF88" s="71"/>
      <c r="AG88" s="71"/>
      <c r="AH88" s="71"/>
      <c r="AI88" s="71"/>
      <c r="AJ88" s="71"/>
      <c r="AK88" s="71"/>
      <c r="AL88" s="71"/>
      <c r="AM88" s="71"/>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row>
    <row r="89" spans="3:238" ht="12.75" customHeight="1">
      <c r="C89" s="20" t="s">
        <v>305</v>
      </c>
      <c r="D89" s="21"/>
      <c r="E89" s="21"/>
      <c r="F89" s="36"/>
      <c r="G89" s="36"/>
      <c r="H89" s="36"/>
      <c r="I89" s="36"/>
      <c r="J89" s="36"/>
      <c r="K89" s="36"/>
      <c r="L89" s="36"/>
      <c r="M89" s="36"/>
      <c r="N89" s="36"/>
      <c r="O89" s="36"/>
      <c r="P89" s="456"/>
      <c r="Q89" s="8"/>
      <c r="R89" s="478"/>
      <c r="S89" s="478"/>
      <c r="T89" s="478"/>
      <c r="U89" s="478"/>
      <c r="V89" s="47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row>
    <row r="90" spans="3:238" ht="12.75" customHeight="1">
      <c r="C90" s="24"/>
      <c r="D90" s="413" t="s">
        <v>306</v>
      </c>
      <c r="E90" s="413"/>
      <c r="F90" s="36">
        <v>1623</v>
      </c>
      <c r="G90" s="36">
        <v>2113</v>
      </c>
      <c r="H90" s="36">
        <v>2352</v>
      </c>
      <c r="I90" s="36">
        <v>8845</v>
      </c>
      <c r="J90" s="36">
        <v>10592</v>
      </c>
      <c r="K90" s="36">
        <v>10902</v>
      </c>
      <c r="L90" s="36">
        <v>10902</v>
      </c>
      <c r="M90" s="36">
        <v>9043</v>
      </c>
      <c r="N90" s="36">
        <v>3468</v>
      </c>
      <c r="O90" s="36" t="s">
        <v>79</v>
      </c>
      <c r="P90" s="456" t="s">
        <v>79</v>
      </c>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row>
    <row r="91" spans="3:238" ht="12.75" customHeight="1">
      <c r="C91" s="24"/>
      <c r="D91" s="413" t="s">
        <v>307</v>
      </c>
      <c r="E91" s="413"/>
      <c r="F91" s="36" t="s">
        <v>79</v>
      </c>
      <c r="G91" s="36" t="s">
        <v>79</v>
      </c>
      <c r="H91" s="36" t="s">
        <v>79</v>
      </c>
      <c r="I91" s="36" t="s">
        <v>79</v>
      </c>
      <c r="J91" s="36" t="s">
        <v>79</v>
      </c>
      <c r="K91" s="36" t="s">
        <v>79</v>
      </c>
      <c r="L91" s="36" t="s">
        <v>79</v>
      </c>
      <c r="M91" s="36">
        <v>618</v>
      </c>
      <c r="N91" s="36">
        <v>8618</v>
      </c>
      <c r="O91" s="36">
        <v>7219</v>
      </c>
      <c r="P91" s="456">
        <v>7160</v>
      </c>
      <c r="Q91" s="71"/>
      <c r="R91" s="71"/>
      <c r="S91" s="71"/>
      <c r="T91" s="71"/>
      <c r="U91" s="71"/>
      <c r="V91" s="71"/>
      <c r="W91" s="71"/>
      <c r="X91" s="71"/>
      <c r="Y91" s="71"/>
      <c r="Z91" s="71"/>
      <c r="AA91" s="71"/>
      <c r="AB91" s="71"/>
      <c r="AC91" s="71"/>
      <c r="AD91" s="71"/>
      <c r="AE91" s="71"/>
      <c r="AF91" s="71"/>
      <c r="AG91" s="71"/>
      <c r="AH91" s="71"/>
      <c r="AI91" s="71"/>
      <c r="AJ91" s="71"/>
      <c r="AK91" s="71"/>
      <c r="AL91" s="71"/>
      <c r="AM91" s="71"/>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row>
    <row r="92" spans="3:238" ht="12.75" customHeight="1">
      <c r="C92" s="20"/>
      <c r="D92" s="27"/>
      <c r="E92" s="27"/>
      <c r="F92" s="36"/>
      <c r="G92" s="36"/>
      <c r="H92" s="36"/>
      <c r="I92" s="36"/>
      <c r="J92" s="36"/>
      <c r="K92" s="36"/>
      <c r="L92" s="36"/>
      <c r="M92" s="36"/>
      <c r="N92" s="36"/>
      <c r="O92" s="36"/>
      <c r="P92" s="456"/>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row>
    <row r="93" spans="3:238" ht="12.75" customHeight="1">
      <c r="C93" s="20" t="s">
        <v>308</v>
      </c>
      <c r="E93" s="21"/>
      <c r="F93" s="22"/>
      <c r="G93" s="22"/>
      <c r="H93" s="22"/>
      <c r="I93" s="22"/>
      <c r="J93" s="22"/>
      <c r="K93" s="22"/>
      <c r="L93" s="22"/>
      <c r="M93" s="22"/>
      <c r="N93" s="22"/>
      <c r="O93" s="58"/>
      <c r="P93" s="31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row>
    <row r="94" spans="3:238" ht="12.75" customHeight="1">
      <c r="C94" s="28"/>
      <c r="D94" s="414" t="s">
        <v>309</v>
      </c>
      <c r="E94" s="414"/>
      <c r="F94" s="398">
        <v>0.16</v>
      </c>
      <c r="G94" s="398">
        <v>0.21</v>
      </c>
      <c r="H94" s="398">
        <v>0.23</v>
      </c>
      <c r="I94" s="398">
        <v>0.89</v>
      </c>
      <c r="J94" s="398">
        <v>1</v>
      </c>
      <c r="K94" s="398">
        <v>1</v>
      </c>
      <c r="L94" s="398">
        <v>1</v>
      </c>
      <c r="M94" s="398">
        <v>1</v>
      </c>
      <c r="N94" s="398">
        <v>1</v>
      </c>
      <c r="O94" s="398">
        <v>1</v>
      </c>
      <c r="P94" s="416">
        <v>1</v>
      </c>
      <c r="Q94" s="71"/>
      <c r="R94" s="71"/>
      <c r="S94" s="71"/>
      <c r="T94" s="71"/>
      <c r="U94" s="71"/>
      <c r="V94" s="71"/>
      <c r="W94" s="71"/>
      <c r="X94" s="71"/>
      <c r="Y94" s="71"/>
      <c r="Z94" s="71"/>
      <c r="AA94" s="71"/>
      <c r="AB94" s="71"/>
      <c r="AC94" s="71"/>
      <c r="AD94" s="71"/>
      <c r="AE94" s="71"/>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row>
    <row r="95" spans="3:238" ht="12.75" customHeight="1">
      <c r="C95" s="28"/>
      <c r="D95" s="414" t="s">
        <v>307</v>
      </c>
      <c r="E95" s="414"/>
      <c r="F95" s="415" t="s">
        <v>79</v>
      </c>
      <c r="G95" s="415" t="s">
        <v>79</v>
      </c>
      <c r="H95" s="415" t="s">
        <v>79</v>
      </c>
      <c r="I95" s="415" t="s">
        <v>79</v>
      </c>
      <c r="J95" s="415" t="s">
        <v>79</v>
      </c>
      <c r="K95" s="415" t="s">
        <v>79</v>
      </c>
      <c r="L95" s="415" t="s">
        <v>79</v>
      </c>
      <c r="M95" s="399">
        <v>0.07</v>
      </c>
      <c r="N95" s="399">
        <v>1</v>
      </c>
      <c r="O95" s="399">
        <v>1</v>
      </c>
      <c r="P95" s="417">
        <v>1</v>
      </c>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row>
    <row r="96" spans="3:238" ht="12.75" customHeight="1">
      <c r="C96" s="29"/>
      <c r="D96" s="30"/>
      <c r="E96" s="30"/>
      <c r="F96" s="31"/>
      <c r="G96" s="31"/>
      <c r="H96" s="31"/>
      <c r="I96" s="31"/>
      <c r="J96" s="31"/>
      <c r="K96" s="31"/>
      <c r="L96" s="31"/>
      <c r="M96" s="31"/>
      <c r="N96" s="31"/>
      <c r="O96" s="31"/>
      <c r="P96" s="389"/>
      <c r="Q96" s="8"/>
      <c r="R96" s="8"/>
      <c r="S96" s="8"/>
      <c r="T96" s="8"/>
      <c r="U96" s="8"/>
      <c r="V96" s="8"/>
      <c r="W96" s="8"/>
      <c r="X96" s="8"/>
      <c r="Y96" s="8"/>
      <c r="Z96" s="8"/>
      <c r="AA96" s="8"/>
      <c r="AB96" s="8"/>
      <c r="AC96" s="8"/>
      <c r="AD96" s="8"/>
      <c r="AE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row>
    <row r="97" spans="3:240" ht="12.75" customHeight="1">
      <c r="C97" s="37"/>
      <c r="D97" s="15"/>
      <c r="E97" s="15"/>
      <c r="F97" s="15"/>
      <c r="G97" s="15"/>
      <c r="H97" s="15"/>
      <c r="I97" s="15"/>
      <c r="J97" s="13"/>
      <c r="K97" s="13"/>
      <c r="L97" s="13"/>
      <c r="M97" s="14"/>
      <c r="N97" s="13"/>
      <c r="O97" s="8"/>
      <c r="P97" s="8"/>
      <c r="Q97" s="8"/>
      <c r="R97" s="8"/>
      <c r="S97" s="8"/>
      <c r="T97" s="8"/>
      <c r="U97" s="8"/>
      <c r="V97" s="8"/>
      <c r="W97" s="8"/>
      <c r="X97" s="8"/>
      <c r="Y97" s="8"/>
      <c r="Z97" s="8"/>
      <c r="AA97" s="8"/>
      <c r="AB97" s="8"/>
      <c r="AC97" s="8"/>
      <c r="AD97" s="8"/>
      <c r="AE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row>
    <row r="98" spans="3:31" ht="12.75" customHeight="1">
      <c r="C98" s="324" t="s">
        <v>314</v>
      </c>
      <c r="D98" s="323"/>
      <c r="E98" s="15"/>
      <c r="F98" s="15"/>
      <c r="G98" s="15"/>
      <c r="H98" s="15"/>
      <c r="I98" s="15"/>
      <c r="J98" s="13"/>
      <c r="K98" s="13"/>
      <c r="L98" s="13"/>
      <c r="M98" s="14"/>
      <c r="N98" s="13"/>
      <c r="O98" s="8"/>
      <c r="P98" s="8"/>
      <c r="Q98" s="8"/>
      <c r="R98" s="8"/>
      <c r="S98" s="8"/>
      <c r="T98" s="8"/>
      <c r="U98" s="8"/>
      <c r="V98" s="8"/>
      <c r="W98" s="8"/>
      <c r="X98" s="8"/>
      <c r="Y98" s="8"/>
      <c r="Z98" s="8"/>
      <c r="AA98" s="8"/>
      <c r="AB98" s="8"/>
      <c r="AC98" s="8"/>
      <c r="AD98" s="8"/>
      <c r="AE98" s="8"/>
    </row>
    <row r="99" spans="3:4" ht="12.75" customHeight="1">
      <c r="C99" s="322" t="s">
        <v>315</v>
      </c>
      <c r="D99" s="325"/>
    </row>
    <row r="100" spans="32:39" ht="12.75" customHeight="1">
      <c r="AF100" s="8"/>
      <c r="AG100" s="8"/>
      <c r="AH100" s="8"/>
      <c r="AI100" s="8"/>
      <c r="AJ100" s="8"/>
      <c r="AK100" s="8"/>
      <c r="AL100" s="8"/>
      <c r="AM100" s="8"/>
    </row>
    <row r="101" spans="32:39" ht="12.75" customHeight="1">
      <c r="AF101" s="8"/>
      <c r="AG101" s="8"/>
      <c r="AH101" s="8"/>
      <c r="AI101" s="8"/>
      <c r="AJ101" s="8"/>
      <c r="AK101" s="8"/>
      <c r="AL101" s="8"/>
      <c r="AM101" s="8"/>
    </row>
    <row r="102" spans="32:39" ht="12.75" customHeight="1">
      <c r="AF102" s="8"/>
      <c r="AG102" s="8"/>
      <c r="AH102" s="8"/>
      <c r="AI102" s="8"/>
      <c r="AJ102" s="8"/>
      <c r="AK102" s="8"/>
      <c r="AL102" s="8"/>
      <c r="AM102" s="8"/>
    </row>
    <row r="103" spans="2:39" ht="12.75" customHeight="1">
      <c r="B103" s="424" t="s">
        <v>249</v>
      </c>
      <c r="C103" s="11" t="s">
        <v>52</v>
      </c>
      <c r="D103" s="55"/>
      <c r="E103" s="55"/>
      <c r="F103" s="55"/>
      <c r="G103" s="55"/>
      <c r="H103" s="55"/>
      <c r="I103" s="462"/>
      <c r="J103" s="462"/>
      <c r="K103" s="462"/>
      <c r="L103" s="462"/>
      <c r="M103" s="462"/>
      <c r="N103" s="462"/>
      <c r="O103" s="462"/>
      <c r="P103" s="462"/>
      <c r="Q103" s="462"/>
      <c r="R103" s="462"/>
      <c r="S103" s="8"/>
      <c r="T103" s="8"/>
      <c r="U103" s="8"/>
      <c r="V103" s="8"/>
      <c r="W103" s="8"/>
      <c r="X103" s="8"/>
      <c r="Y103" s="8"/>
      <c r="Z103" s="8"/>
      <c r="AA103" s="8"/>
      <c r="AB103" s="8"/>
      <c r="AC103" s="8"/>
      <c r="AD103" s="8"/>
      <c r="AE103" s="8"/>
      <c r="AF103" s="8"/>
      <c r="AG103" s="8"/>
      <c r="AH103" s="8"/>
      <c r="AI103" s="8"/>
      <c r="AJ103" s="8"/>
      <c r="AK103" s="8"/>
      <c r="AL103" s="8"/>
      <c r="AM103" s="8"/>
    </row>
    <row r="104" spans="2:39" ht="12.75" customHeight="1">
      <c r="B104" s="425"/>
      <c r="C104" s="341" t="s">
        <v>387</v>
      </c>
      <c r="D104" s="12"/>
      <c r="E104" s="12"/>
      <c r="F104" s="12"/>
      <c r="G104" s="12"/>
      <c r="H104" s="12"/>
      <c r="I104" s="462"/>
      <c r="J104" s="462"/>
      <c r="K104" s="462"/>
      <c r="L104" s="462"/>
      <c r="M104" s="462"/>
      <c r="N104" s="462"/>
      <c r="O104" s="462"/>
      <c r="P104" s="462"/>
      <c r="Q104" s="462"/>
      <c r="R104" s="462"/>
      <c r="S104" s="8"/>
      <c r="T104" s="8"/>
      <c r="U104" s="8"/>
      <c r="V104" s="8"/>
      <c r="W104" s="8"/>
      <c r="X104" s="8"/>
      <c r="Y104" s="8"/>
      <c r="Z104" s="8"/>
      <c r="AA104" s="8"/>
      <c r="AB104" s="8"/>
      <c r="AC104" s="8"/>
      <c r="AD104" s="8"/>
      <c r="AE104" s="8"/>
      <c r="AF104" s="8"/>
      <c r="AG104" s="8"/>
      <c r="AH104" s="8"/>
      <c r="AI104" s="8"/>
      <c r="AJ104" s="8"/>
      <c r="AK104" s="8"/>
      <c r="AL104" s="8"/>
      <c r="AM104" s="8"/>
    </row>
    <row r="105" spans="2:39" ht="12.75" customHeight="1">
      <c r="B105" s="425"/>
      <c r="C105" s="16"/>
      <c r="D105" s="12"/>
      <c r="E105" s="12"/>
      <c r="F105" s="12"/>
      <c r="G105" s="12"/>
      <c r="H105" s="12"/>
      <c r="I105" s="463"/>
      <c r="J105" s="463"/>
      <c r="K105" s="463"/>
      <c r="L105" s="463"/>
      <c r="M105" s="463"/>
      <c r="N105" s="463"/>
      <c r="O105" s="463"/>
      <c r="P105" s="463"/>
      <c r="Q105" s="463"/>
      <c r="R105" s="463"/>
      <c r="S105" s="8"/>
      <c r="T105" s="8"/>
      <c r="U105" s="8"/>
      <c r="V105" s="8"/>
      <c r="W105" s="8"/>
      <c r="X105" s="8"/>
      <c r="Y105" s="8"/>
      <c r="Z105" s="8"/>
      <c r="AA105" s="8"/>
      <c r="AB105" s="8"/>
      <c r="AC105" s="8"/>
      <c r="AD105" s="8"/>
      <c r="AE105" s="8"/>
      <c r="AF105" s="8"/>
      <c r="AG105" s="8"/>
      <c r="AH105" s="8"/>
      <c r="AI105" s="8"/>
      <c r="AJ105" s="8"/>
      <c r="AK105" s="8"/>
      <c r="AL105" s="8"/>
      <c r="AM105" s="8"/>
    </row>
    <row r="106" spans="2:39" ht="12.75" customHeight="1">
      <c r="B106" s="425"/>
      <c r="C106" s="351"/>
      <c r="D106" s="352"/>
      <c r="E106" s="352"/>
      <c r="F106" s="501" t="s">
        <v>28</v>
      </c>
      <c r="G106" s="502"/>
      <c r="H106" s="502"/>
      <c r="I106" s="502"/>
      <c r="J106" s="502"/>
      <c r="K106" s="503"/>
      <c r="L106" s="501" t="s">
        <v>139</v>
      </c>
      <c r="M106" s="502"/>
      <c r="N106" s="502"/>
      <c r="O106" s="502"/>
      <c r="P106" s="502"/>
      <c r="Q106" s="503"/>
      <c r="R106" s="501" t="s">
        <v>151</v>
      </c>
      <c r="S106" s="502"/>
      <c r="T106" s="502"/>
      <c r="U106" s="502"/>
      <c r="V106" s="502"/>
      <c r="W106" s="504"/>
      <c r="X106" s="8"/>
      <c r="Y106" s="8"/>
      <c r="Z106" s="8"/>
      <c r="AA106" s="8"/>
      <c r="AB106" s="8"/>
      <c r="AC106" s="8"/>
      <c r="AD106" s="8"/>
      <c r="AL106" s="8"/>
      <c r="AM106" s="8"/>
    </row>
    <row r="107" spans="2:37" ht="12.75" customHeight="1">
      <c r="B107" s="425"/>
      <c r="C107" s="365"/>
      <c r="D107" s="366"/>
      <c r="E107" s="366"/>
      <c r="F107" s="505" t="s">
        <v>146</v>
      </c>
      <c r="G107" s="506"/>
      <c r="H107" s="505" t="s">
        <v>185</v>
      </c>
      <c r="I107" s="506"/>
      <c r="J107" s="505" t="s">
        <v>256</v>
      </c>
      <c r="K107" s="506"/>
      <c r="L107" s="505" t="s">
        <v>146</v>
      </c>
      <c r="M107" s="506"/>
      <c r="N107" s="505" t="s">
        <v>185</v>
      </c>
      <c r="O107" s="506"/>
      <c r="P107" s="505" t="s">
        <v>256</v>
      </c>
      <c r="Q107" s="506"/>
      <c r="R107" s="505" t="s">
        <v>146</v>
      </c>
      <c r="S107" s="506"/>
      <c r="T107" s="505" t="s">
        <v>185</v>
      </c>
      <c r="U107" s="506"/>
      <c r="V107" s="505" t="s">
        <v>256</v>
      </c>
      <c r="W107" s="507"/>
      <c r="X107" s="8"/>
      <c r="Y107" s="8"/>
      <c r="Z107" s="8"/>
      <c r="AA107" s="8"/>
      <c r="AB107" s="8"/>
      <c r="AC107" s="8"/>
      <c r="AD107" s="8"/>
      <c r="AE107" s="8"/>
      <c r="AF107" s="8"/>
      <c r="AG107" s="8"/>
      <c r="AH107" s="8"/>
      <c r="AI107" s="8"/>
      <c r="AJ107" s="8"/>
      <c r="AK107" s="8"/>
    </row>
    <row r="108" spans="2:38" ht="12.75" customHeight="1">
      <c r="B108" s="425"/>
      <c r="C108" s="353"/>
      <c r="D108" s="350"/>
      <c r="E108" s="364"/>
      <c r="F108" s="392" t="s">
        <v>29</v>
      </c>
      <c r="G108" s="392" t="s">
        <v>369</v>
      </c>
      <c r="H108" s="392" t="s">
        <v>29</v>
      </c>
      <c r="I108" s="392" t="s">
        <v>369</v>
      </c>
      <c r="J108" s="392" t="s">
        <v>29</v>
      </c>
      <c r="K108" s="392" t="s">
        <v>369</v>
      </c>
      <c r="L108" s="392" t="s">
        <v>29</v>
      </c>
      <c r="M108" s="392" t="s">
        <v>369</v>
      </c>
      <c r="N108" s="392" t="s">
        <v>29</v>
      </c>
      <c r="O108" s="392" t="s">
        <v>369</v>
      </c>
      <c r="P108" s="392" t="s">
        <v>29</v>
      </c>
      <c r="Q108" s="392" t="s">
        <v>369</v>
      </c>
      <c r="R108" s="392" t="s">
        <v>29</v>
      </c>
      <c r="S108" s="392" t="s">
        <v>369</v>
      </c>
      <c r="T108" s="392" t="s">
        <v>29</v>
      </c>
      <c r="U108" s="392" t="s">
        <v>369</v>
      </c>
      <c r="V108" s="392" t="s">
        <v>29</v>
      </c>
      <c r="W108" s="393" t="s">
        <v>369</v>
      </c>
      <c r="X108" s="8"/>
      <c r="Y108" s="8"/>
      <c r="Z108" s="8"/>
      <c r="AA108" s="8"/>
      <c r="AB108" s="8"/>
      <c r="AC108" s="8"/>
      <c r="AD108" s="8"/>
      <c r="AE108" s="71"/>
      <c r="AF108" s="71"/>
      <c r="AG108" s="71"/>
      <c r="AH108" s="71"/>
      <c r="AI108" s="71"/>
      <c r="AJ108" s="71"/>
      <c r="AK108" s="71"/>
      <c r="AL108" s="8"/>
    </row>
    <row r="109" spans="2:38" ht="12.75" customHeight="1">
      <c r="B109" s="425"/>
      <c r="C109" s="120"/>
      <c r="D109" s="34"/>
      <c r="F109" s="34"/>
      <c r="G109" s="34"/>
      <c r="H109" s="34"/>
      <c r="I109" s="34"/>
      <c r="J109" s="34"/>
      <c r="K109" s="34"/>
      <c r="L109" s="34"/>
      <c r="M109" s="34"/>
      <c r="N109" s="34"/>
      <c r="O109" s="34"/>
      <c r="P109" s="34"/>
      <c r="Q109" s="34"/>
      <c r="R109" s="34"/>
      <c r="S109" s="210"/>
      <c r="T109" s="34"/>
      <c r="U109" s="34"/>
      <c r="V109" s="211"/>
      <c r="W109" s="79"/>
      <c r="AE109" s="8"/>
      <c r="AF109" s="8"/>
      <c r="AG109" s="8"/>
      <c r="AH109" s="8"/>
      <c r="AI109" s="8"/>
      <c r="AJ109" s="8"/>
      <c r="AK109" s="8"/>
      <c r="AL109" s="71"/>
    </row>
    <row r="110" spans="2:23" s="448" customFormat="1" ht="12.75" customHeight="1">
      <c r="B110" s="444"/>
      <c r="C110" s="408" t="s">
        <v>175</v>
      </c>
      <c r="D110" s="445"/>
      <c r="E110" s="445"/>
      <c r="F110" s="446">
        <f>F111+F112</f>
        <v>116874</v>
      </c>
      <c r="G110" s="446">
        <v>9</v>
      </c>
      <c r="H110" s="446">
        <f>H111+H112</f>
        <v>147019</v>
      </c>
      <c r="I110" s="446">
        <v>16</v>
      </c>
      <c r="J110" s="446">
        <f>J111+J112</f>
        <v>583838</v>
      </c>
      <c r="K110" s="446">
        <v>66</v>
      </c>
      <c r="L110" s="446">
        <f>L111+L112</f>
        <v>34190</v>
      </c>
      <c r="M110" s="446">
        <v>3</v>
      </c>
      <c r="N110" s="446">
        <f>N111+N112</f>
        <v>39043</v>
      </c>
      <c r="O110" s="446">
        <v>16</v>
      </c>
      <c r="P110" s="446">
        <f>P111+P112</f>
        <v>84996</v>
      </c>
      <c r="Q110" s="446">
        <v>42</v>
      </c>
      <c r="R110" s="446">
        <f>F110+L110</f>
        <v>151064</v>
      </c>
      <c r="S110" s="446">
        <v>12</v>
      </c>
      <c r="T110" s="446">
        <f>H110+N110</f>
        <v>186062</v>
      </c>
      <c r="U110" s="446">
        <v>16</v>
      </c>
      <c r="V110" s="446">
        <f>J110+P110</f>
        <v>668834</v>
      </c>
      <c r="W110" s="447">
        <v>58</v>
      </c>
    </row>
    <row r="111" spans="2:38" ht="12.75" customHeight="1">
      <c r="B111" s="425"/>
      <c r="C111" s="56" t="s">
        <v>53</v>
      </c>
      <c r="D111" s="27"/>
      <c r="F111" s="36">
        <v>95007</v>
      </c>
      <c r="G111" s="36">
        <v>8</v>
      </c>
      <c r="H111" s="36">
        <v>121027</v>
      </c>
      <c r="I111" s="36">
        <v>13</v>
      </c>
      <c r="J111" s="307">
        <v>199214</v>
      </c>
      <c r="K111" s="307">
        <v>22</v>
      </c>
      <c r="L111" s="36">
        <v>32300</v>
      </c>
      <c r="M111" s="36">
        <v>3</v>
      </c>
      <c r="N111" s="36">
        <v>36181</v>
      </c>
      <c r="O111" s="36">
        <v>15</v>
      </c>
      <c r="P111" s="307">
        <v>44093</v>
      </c>
      <c r="Q111" s="307">
        <v>19</v>
      </c>
      <c r="R111" s="36">
        <v>127307</v>
      </c>
      <c r="S111" s="212">
        <v>10</v>
      </c>
      <c r="T111" s="36">
        <v>157208</v>
      </c>
      <c r="U111" s="36">
        <v>13</v>
      </c>
      <c r="V111" s="309">
        <f>J111+P111</f>
        <v>243307</v>
      </c>
      <c r="W111" s="310">
        <v>21</v>
      </c>
      <c r="X111" s="71"/>
      <c r="Y111" s="71"/>
      <c r="Z111" s="71"/>
      <c r="AA111" s="71"/>
      <c r="AB111" s="71"/>
      <c r="AC111" s="71"/>
      <c r="AD111" s="71"/>
      <c r="AE111" s="71"/>
      <c r="AF111" s="71"/>
      <c r="AG111" s="71"/>
      <c r="AH111" s="71"/>
      <c r="AI111" s="71"/>
      <c r="AJ111" s="71"/>
      <c r="AK111" s="71"/>
      <c r="AL111" s="8"/>
    </row>
    <row r="112" spans="2:38" ht="12.75" customHeight="1">
      <c r="B112" s="425"/>
      <c r="C112" s="56" t="s">
        <v>54</v>
      </c>
      <c r="D112" s="27"/>
      <c r="F112" s="26">
        <v>21867</v>
      </c>
      <c r="G112" s="57">
        <v>2</v>
      </c>
      <c r="H112" s="57">
        <v>25992</v>
      </c>
      <c r="I112" s="57">
        <v>3</v>
      </c>
      <c r="J112" s="308">
        <v>384624</v>
      </c>
      <c r="K112" s="304">
        <v>43</v>
      </c>
      <c r="L112" s="57">
        <v>1890</v>
      </c>
      <c r="M112" s="26">
        <v>1</v>
      </c>
      <c r="N112" s="26">
        <v>2862</v>
      </c>
      <c r="O112" s="26">
        <v>1</v>
      </c>
      <c r="P112" s="304">
        <v>40903</v>
      </c>
      <c r="Q112" s="308">
        <v>23</v>
      </c>
      <c r="R112" s="26">
        <v>23757</v>
      </c>
      <c r="S112" s="213">
        <v>2</v>
      </c>
      <c r="T112" s="57">
        <v>28854</v>
      </c>
      <c r="U112" s="57">
        <v>2</v>
      </c>
      <c r="V112" s="311">
        <f>J112+P112</f>
        <v>425527</v>
      </c>
      <c r="W112" s="305">
        <v>37</v>
      </c>
      <c r="X112" s="8"/>
      <c r="Y112" s="8"/>
      <c r="Z112" s="8"/>
      <c r="AA112" s="8"/>
      <c r="AB112" s="8"/>
      <c r="AC112" s="8"/>
      <c r="AD112" s="8"/>
      <c r="AE112" s="8"/>
      <c r="AF112" s="8"/>
      <c r="AG112" s="8"/>
      <c r="AH112" s="8"/>
      <c r="AI112" s="8"/>
      <c r="AJ112" s="8"/>
      <c r="AK112" s="8"/>
      <c r="AL112" s="71"/>
    </row>
    <row r="113" spans="2:38" ht="12.75" customHeight="1">
      <c r="B113" s="425"/>
      <c r="C113" s="20"/>
      <c r="D113" s="21"/>
      <c r="F113" s="26"/>
      <c r="G113" s="57"/>
      <c r="H113" s="57"/>
      <c r="I113" s="57"/>
      <c r="J113" s="308"/>
      <c r="K113" s="304"/>
      <c r="L113" s="57"/>
      <c r="M113" s="26"/>
      <c r="N113" s="26"/>
      <c r="O113" s="26"/>
      <c r="P113" s="304"/>
      <c r="Q113" s="308"/>
      <c r="R113" s="26"/>
      <c r="S113" s="213"/>
      <c r="T113" s="57"/>
      <c r="U113" s="57"/>
      <c r="V113" s="311"/>
      <c r="W113" s="305"/>
      <c r="X113" s="8"/>
      <c r="Y113" s="8"/>
      <c r="Z113" s="8"/>
      <c r="AA113" s="8"/>
      <c r="AB113" s="8"/>
      <c r="AC113" s="8"/>
      <c r="AD113" s="8"/>
      <c r="AE113" s="8"/>
      <c r="AF113" s="8"/>
      <c r="AG113" s="8"/>
      <c r="AH113" s="8"/>
      <c r="AI113" s="8"/>
      <c r="AJ113" s="8"/>
      <c r="AK113" s="8"/>
      <c r="AL113" s="8"/>
    </row>
    <row r="114" spans="2:38" ht="12.75" customHeight="1">
      <c r="B114" s="425"/>
      <c r="C114" s="20" t="s">
        <v>311</v>
      </c>
      <c r="D114" s="21"/>
      <c r="F114" s="459" t="s">
        <v>366</v>
      </c>
      <c r="G114" s="460" t="s">
        <v>366</v>
      </c>
      <c r="H114" s="460" t="s">
        <v>366</v>
      </c>
      <c r="I114" s="460" t="s">
        <v>366</v>
      </c>
      <c r="J114" s="22">
        <v>8788</v>
      </c>
      <c r="K114" s="58">
        <v>5</v>
      </c>
      <c r="L114" s="459" t="s">
        <v>366</v>
      </c>
      <c r="M114" s="460" t="s">
        <v>366</v>
      </c>
      <c r="N114" s="460" t="s">
        <v>366</v>
      </c>
      <c r="O114" s="460" t="s">
        <v>366</v>
      </c>
      <c r="P114" s="58">
        <v>1785</v>
      </c>
      <c r="Q114" s="22">
        <v>5</v>
      </c>
      <c r="R114" s="459" t="s">
        <v>366</v>
      </c>
      <c r="S114" s="460" t="s">
        <v>366</v>
      </c>
      <c r="T114" s="460" t="s">
        <v>366</v>
      </c>
      <c r="U114" s="460" t="s">
        <v>366</v>
      </c>
      <c r="V114" s="214">
        <f>J114+P114</f>
        <v>10573</v>
      </c>
      <c r="W114" s="23">
        <v>5</v>
      </c>
      <c r="X114" s="71"/>
      <c r="Y114" s="71"/>
      <c r="Z114" s="71"/>
      <c r="AA114" s="71"/>
      <c r="AB114" s="71"/>
      <c r="AC114" s="71"/>
      <c r="AD114" s="71"/>
      <c r="AE114" s="8"/>
      <c r="AF114" s="8"/>
      <c r="AG114" s="8"/>
      <c r="AH114" s="8"/>
      <c r="AI114" s="8"/>
      <c r="AJ114" s="8"/>
      <c r="AK114" s="8"/>
      <c r="AL114" s="8"/>
    </row>
    <row r="115" spans="2:38" ht="12.75" customHeight="1">
      <c r="B115" s="425"/>
      <c r="C115" s="29"/>
      <c r="D115" s="30"/>
      <c r="E115" s="30"/>
      <c r="F115" s="31"/>
      <c r="G115" s="31"/>
      <c r="H115" s="31"/>
      <c r="I115" s="31"/>
      <c r="J115" s="31"/>
      <c r="K115" s="31"/>
      <c r="L115" s="31"/>
      <c r="M115" s="31"/>
      <c r="N115" s="31"/>
      <c r="O115" s="31"/>
      <c r="P115" s="31"/>
      <c r="Q115" s="31"/>
      <c r="R115" s="31"/>
      <c r="S115" s="215"/>
      <c r="T115" s="31"/>
      <c r="U115" s="31"/>
      <c r="V115" s="216"/>
      <c r="W115" s="32"/>
      <c r="X115" s="8"/>
      <c r="Y115" s="8"/>
      <c r="Z115" s="8"/>
      <c r="AA115" s="8"/>
      <c r="AB115" s="8"/>
      <c r="AC115" s="8"/>
      <c r="AD115" s="8"/>
      <c r="AE115" s="8"/>
      <c r="AF115" s="8"/>
      <c r="AG115" s="8"/>
      <c r="AH115" s="8"/>
      <c r="AI115" s="8"/>
      <c r="AJ115" s="8"/>
      <c r="AK115" s="8"/>
      <c r="AL115" s="8"/>
    </row>
    <row r="116" spans="2:38" ht="12.75" customHeight="1">
      <c r="B116" s="425"/>
      <c r="C116" s="21"/>
      <c r="D116" s="150"/>
      <c r="E116" s="150"/>
      <c r="F116" s="151"/>
      <c r="G116" s="151"/>
      <c r="H116" s="151"/>
      <c r="I116" s="151"/>
      <c r="J116" s="151"/>
      <c r="K116" s="151"/>
      <c r="L116" s="13"/>
      <c r="M116" s="14"/>
      <c r="N116" s="149"/>
      <c r="O116" s="149"/>
      <c r="P116" s="149"/>
      <c r="Q116" s="149"/>
      <c r="R116" s="8"/>
      <c r="S116" s="8"/>
      <c r="T116" s="8"/>
      <c r="U116" s="8"/>
      <c r="V116" s="8"/>
      <c r="W116" s="8"/>
      <c r="X116" s="8"/>
      <c r="Y116" s="8"/>
      <c r="Z116" s="8"/>
      <c r="AA116" s="8"/>
      <c r="AB116" s="8"/>
      <c r="AC116" s="8"/>
      <c r="AD116" s="8"/>
      <c r="AE116" s="8"/>
      <c r="AF116" s="8"/>
      <c r="AG116" s="8"/>
      <c r="AH116" s="8"/>
      <c r="AI116" s="8"/>
      <c r="AJ116" s="8"/>
      <c r="AK116" s="8"/>
      <c r="AL116" s="8"/>
    </row>
    <row r="117" spans="2:39" ht="12.75" customHeight="1">
      <c r="B117" s="425"/>
      <c r="C117" s="322" t="s">
        <v>179</v>
      </c>
      <c r="D117" s="15"/>
      <c r="E117" s="15"/>
      <c r="F117" s="15"/>
      <c r="G117" s="15"/>
      <c r="H117" s="15"/>
      <c r="I117" s="15"/>
      <c r="J117" s="13"/>
      <c r="K117" s="13"/>
      <c r="L117" s="13"/>
      <c r="M117" s="14"/>
      <c r="N117" s="13"/>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2:39" ht="12.75" customHeight="1">
      <c r="B118" s="425"/>
      <c r="C118" s="8"/>
      <c r="D118" s="15"/>
      <c r="E118" s="15"/>
      <c r="F118" s="15"/>
      <c r="G118" s="15"/>
      <c r="H118" s="15"/>
      <c r="I118" s="15"/>
      <c r="J118" s="13"/>
      <c r="K118" s="13"/>
      <c r="L118" s="13"/>
      <c r="M118" s="14"/>
      <c r="N118" s="13"/>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2:39" ht="12.75" customHeight="1">
      <c r="B119" s="425"/>
      <c r="C119" s="37"/>
      <c r="D119" s="15"/>
      <c r="E119" s="15"/>
      <c r="F119" s="15"/>
      <c r="G119" s="15"/>
      <c r="H119" s="15"/>
      <c r="I119" s="15"/>
      <c r="J119" s="13"/>
      <c r="K119" s="13"/>
      <c r="L119" s="13"/>
      <c r="M119" s="14"/>
      <c r="N119" s="13"/>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2:39" ht="12.75" customHeight="1">
      <c r="B120" s="425"/>
      <c r="C120" s="37"/>
      <c r="D120" s="15"/>
      <c r="E120" s="15"/>
      <c r="F120" s="15"/>
      <c r="G120" s="15"/>
      <c r="H120" s="15"/>
      <c r="I120" s="15"/>
      <c r="J120" s="13"/>
      <c r="K120" s="13"/>
      <c r="L120" s="13"/>
      <c r="M120" s="14"/>
      <c r="N120" s="13"/>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2:39" ht="12.75" customHeight="1">
      <c r="B121" s="424" t="s">
        <v>253</v>
      </c>
      <c r="C121" s="11" t="s">
        <v>55</v>
      </c>
      <c r="D121" s="15"/>
      <c r="E121" s="15"/>
      <c r="F121" s="15"/>
      <c r="G121" s="15"/>
      <c r="H121" s="15"/>
      <c r="I121" s="15"/>
      <c r="J121" s="536"/>
      <c r="K121" s="536"/>
      <c r="L121" s="536"/>
      <c r="M121" s="536"/>
      <c r="N121" s="13"/>
      <c r="O121" s="542"/>
      <c r="P121" s="542"/>
      <c r="Q121" s="542"/>
      <c r="R121" s="542"/>
      <c r="S121" s="542"/>
      <c r="T121" s="542"/>
      <c r="U121" s="462"/>
      <c r="V121" s="462"/>
      <c r="W121" s="462"/>
      <c r="X121" s="462"/>
      <c r="Y121" s="8"/>
      <c r="Z121" s="8"/>
      <c r="AA121" s="8"/>
      <c r="AB121" s="8"/>
      <c r="AC121" s="8"/>
      <c r="AD121" s="8"/>
      <c r="AE121" s="8"/>
      <c r="AF121" s="8"/>
      <c r="AG121" s="8"/>
      <c r="AH121" s="8"/>
      <c r="AI121" s="8"/>
      <c r="AJ121" s="8"/>
      <c r="AK121" s="8"/>
      <c r="AL121" s="8"/>
      <c r="AM121" s="8"/>
    </row>
    <row r="122" spans="2:39" ht="12.75" customHeight="1">
      <c r="B122" s="425"/>
      <c r="C122" s="341" t="s">
        <v>388</v>
      </c>
      <c r="D122" s="15"/>
      <c r="E122" s="15"/>
      <c r="F122" s="15"/>
      <c r="G122" s="15"/>
      <c r="H122" s="15"/>
      <c r="I122" s="15"/>
      <c r="J122" s="536"/>
      <c r="K122" s="536"/>
      <c r="L122" s="536"/>
      <c r="M122" s="536"/>
      <c r="N122" s="13"/>
      <c r="O122" s="542"/>
      <c r="P122" s="542"/>
      <c r="Q122" s="542"/>
      <c r="R122" s="542"/>
      <c r="S122" s="542"/>
      <c r="T122" s="542"/>
      <c r="U122" s="462"/>
      <c r="V122" s="462"/>
      <c r="W122" s="462"/>
      <c r="X122" s="462"/>
      <c r="Y122" s="8"/>
      <c r="Z122" s="8"/>
      <c r="AA122" s="8"/>
      <c r="AB122" s="8"/>
      <c r="AC122" s="8"/>
      <c r="AD122" s="8"/>
      <c r="AE122" s="8"/>
      <c r="AF122" s="8"/>
      <c r="AG122" s="8"/>
      <c r="AH122" s="8"/>
      <c r="AI122" s="8"/>
      <c r="AJ122" s="8"/>
      <c r="AK122" s="8"/>
      <c r="AL122" s="8"/>
      <c r="AM122" s="8"/>
    </row>
    <row r="123" spans="2:39" ht="12.75" customHeight="1">
      <c r="B123" s="425"/>
      <c r="C123" s="15"/>
      <c r="D123" s="15"/>
      <c r="E123" s="15"/>
      <c r="F123" s="15"/>
      <c r="G123" s="15"/>
      <c r="H123" s="15"/>
      <c r="I123" s="15"/>
      <c r="J123" s="536"/>
      <c r="K123" s="536"/>
      <c r="L123" s="536"/>
      <c r="M123" s="536"/>
      <c r="N123" s="13"/>
      <c r="O123" s="543"/>
      <c r="P123" s="543"/>
      <c r="Q123" s="543"/>
      <c r="R123" s="543"/>
      <c r="S123" s="543"/>
      <c r="T123" s="543"/>
      <c r="U123" s="463"/>
      <c r="V123" s="463"/>
      <c r="W123" s="463"/>
      <c r="X123" s="462"/>
      <c r="Y123" s="8"/>
      <c r="Z123" s="8"/>
      <c r="AA123" s="8"/>
      <c r="AB123" s="8"/>
      <c r="AC123" s="8"/>
      <c r="AD123" s="8"/>
      <c r="AE123" s="8"/>
      <c r="AF123" s="8"/>
      <c r="AG123" s="8"/>
      <c r="AH123" s="8"/>
      <c r="AI123" s="8"/>
      <c r="AJ123" s="8"/>
      <c r="AK123" s="8"/>
      <c r="AL123" s="8"/>
      <c r="AM123" s="8"/>
    </row>
    <row r="124" spans="2:39" ht="12.75" customHeight="1">
      <c r="B124" s="425"/>
      <c r="C124" s="351"/>
      <c r="D124" s="352"/>
      <c r="E124" s="367"/>
      <c r="F124" s="501" t="s">
        <v>28</v>
      </c>
      <c r="G124" s="502"/>
      <c r="H124" s="502"/>
      <c r="I124" s="502"/>
      <c r="J124" s="502"/>
      <c r="K124" s="503"/>
      <c r="L124" s="501" t="s">
        <v>139</v>
      </c>
      <c r="M124" s="502"/>
      <c r="N124" s="502"/>
      <c r="O124" s="502"/>
      <c r="P124" s="502"/>
      <c r="Q124" s="503"/>
      <c r="R124" s="501" t="s">
        <v>151</v>
      </c>
      <c r="S124" s="502"/>
      <c r="T124" s="502"/>
      <c r="U124" s="502"/>
      <c r="V124" s="502"/>
      <c r="W124" s="504"/>
      <c r="X124" s="13"/>
      <c r="Y124" s="8"/>
      <c r="Z124" s="8"/>
      <c r="AA124" s="8"/>
      <c r="AB124" s="8"/>
      <c r="AC124" s="8"/>
      <c r="AD124" s="8"/>
      <c r="AE124" s="8"/>
      <c r="AF124" s="8"/>
      <c r="AG124" s="8"/>
      <c r="AH124" s="8"/>
      <c r="AI124" s="8"/>
      <c r="AJ124" s="8"/>
      <c r="AK124" s="8"/>
      <c r="AL124" s="8"/>
      <c r="AM124" s="8"/>
    </row>
    <row r="125" spans="2:38" ht="12.75" customHeight="1">
      <c r="B125" s="425"/>
      <c r="C125" s="365"/>
      <c r="D125" s="366"/>
      <c r="E125" s="368"/>
      <c r="F125" s="505" t="s">
        <v>146</v>
      </c>
      <c r="G125" s="506"/>
      <c r="H125" s="505" t="s">
        <v>185</v>
      </c>
      <c r="I125" s="506"/>
      <c r="J125" s="505" t="s">
        <v>256</v>
      </c>
      <c r="K125" s="506"/>
      <c r="L125" s="505" t="s">
        <v>146</v>
      </c>
      <c r="M125" s="506"/>
      <c r="N125" s="505" t="s">
        <v>185</v>
      </c>
      <c r="O125" s="506"/>
      <c r="P125" s="505" t="s">
        <v>256</v>
      </c>
      <c r="Q125" s="506"/>
      <c r="R125" s="505" t="s">
        <v>146</v>
      </c>
      <c r="S125" s="506"/>
      <c r="T125" s="505" t="s">
        <v>185</v>
      </c>
      <c r="U125" s="506"/>
      <c r="V125" s="505" t="s">
        <v>256</v>
      </c>
      <c r="W125" s="507"/>
      <c r="X125" s="13"/>
      <c r="Y125" s="8"/>
      <c r="Z125" s="8"/>
      <c r="AA125" s="8"/>
      <c r="AB125" s="8"/>
      <c r="AC125" s="8"/>
      <c r="AD125" s="8"/>
      <c r="AE125" s="8"/>
      <c r="AF125" s="8"/>
      <c r="AG125" s="8"/>
      <c r="AH125" s="8"/>
      <c r="AI125" s="8"/>
      <c r="AJ125" s="8"/>
      <c r="AK125" s="8"/>
      <c r="AL125" s="8"/>
    </row>
    <row r="126" spans="2:38" ht="12.75" customHeight="1">
      <c r="B126" s="425"/>
      <c r="C126" s="353"/>
      <c r="D126" s="350"/>
      <c r="E126" s="350"/>
      <c r="F126" s="392" t="s">
        <v>29</v>
      </c>
      <c r="G126" s="392" t="s">
        <v>33</v>
      </c>
      <c r="H126" s="392" t="s">
        <v>29</v>
      </c>
      <c r="I126" s="392" t="s">
        <v>33</v>
      </c>
      <c r="J126" s="392" t="s">
        <v>29</v>
      </c>
      <c r="K126" s="392" t="s">
        <v>33</v>
      </c>
      <c r="L126" s="392" t="s">
        <v>29</v>
      </c>
      <c r="M126" s="392" t="s">
        <v>33</v>
      </c>
      <c r="N126" s="392" t="s">
        <v>29</v>
      </c>
      <c r="O126" s="392" t="s">
        <v>33</v>
      </c>
      <c r="P126" s="392" t="s">
        <v>29</v>
      </c>
      <c r="Q126" s="392" t="s">
        <v>33</v>
      </c>
      <c r="R126" s="392" t="s">
        <v>29</v>
      </c>
      <c r="S126" s="392" t="s">
        <v>33</v>
      </c>
      <c r="T126" s="392" t="s">
        <v>29</v>
      </c>
      <c r="U126" s="392" t="s">
        <v>33</v>
      </c>
      <c r="V126" s="392" t="s">
        <v>29</v>
      </c>
      <c r="W126" s="393" t="s">
        <v>33</v>
      </c>
      <c r="X126" s="13"/>
      <c r="Y126" s="8"/>
      <c r="Z126" s="8"/>
      <c r="AA126" s="8"/>
      <c r="AB126" s="8"/>
      <c r="AC126" s="8"/>
      <c r="AD126" s="8"/>
      <c r="AE126" s="8"/>
      <c r="AF126" s="8"/>
      <c r="AG126" s="8"/>
      <c r="AH126" s="8"/>
      <c r="AI126" s="8"/>
      <c r="AJ126" s="8"/>
      <c r="AK126" s="8"/>
      <c r="AL126" s="8"/>
    </row>
    <row r="127" spans="2:38" ht="12.75" customHeight="1">
      <c r="B127" s="425"/>
      <c r="C127" s="17"/>
      <c r="D127" s="18"/>
      <c r="E127" s="39"/>
      <c r="F127" s="34"/>
      <c r="G127" s="34"/>
      <c r="H127" s="34"/>
      <c r="I127" s="34"/>
      <c r="J127" s="34"/>
      <c r="K127" s="34"/>
      <c r="L127" s="15"/>
      <c r="M127" s="13"/>
      <c r="N127" s="13"/>
      <c r="O127" s="13"/>
      <c r="P127" s="15"/>
      <c r="Q127" s="13"/>
      <c r="R127" s="13"/>
      <c r="S127" s="217"/>
      <c r="T127" s="217"/>
      <c r="U127" s="217"/>
      <c r="V127" s="217"/>
      <c r="W127" s="152"/>
      <c r="X127" s="13"/>
      <c r="Y127" s="8"/>
      <c r="Z127" s="8"/>
      <c r="AA127" s="8"/>
      <c r="AB127" s="8"/>
      <c r="AC127" s="8"/>
      <c r="AD127" s="8"/>
      <c r="AE127" s="8"/>
      <c r="AF127" s="8"/>
      <c r="AG127" s="8"/>
      <c r="AH127" s="8"/>
      <c r="AI127" s="8"/>
      <c r="AJ127" s="8"/>
      <c r="AK127" s="8"/>
      <c r="AL127" s="8"/>
    </row>
    <row r="128" spans="2:23" s="448" customFormat="1" ht="12.75" customHeight="1">
      <c r="B128" s="444"/>
      <c r="C128" s="449" t="s">
        <v>56</v>
      </c>
      <c r="D128" s="450"/>
      <c r="E128" s="451"/>
      <c r="F128" s="446">
        <v>116874</v>
      </c>
      <c r="G128" s="446">
        <v>77.36720860032834</v>
      </c>
      <c r="H128" s="446">
        <v>147019</v>
      </c>
      <c r="I128" s="446">
        <v>79.01613440681064</v>
      </c>
      <c r="J128" s="446" t="s">
        <v>79</v>
      </c>
      <c r="K128" s="446" t="s">
        <v>79</v>
      </c>
      <c r="L128" s="446">
        <v>34190</v>
      </c>
      <c r="M128" s="446">
        <v>22.63279139967166</v>
      </c>
      <c r="N128" s="446">
        <v>39043</v>
      </c>
      <c r="O128" s="446">
        <v>20.983865593189364</v>
      </c>
      <c r="P128" s="446" t="s">
        <v>79</v>
      </c>
      <c r="Q128" s="446" t="s">
        <v>79</v>
      </c>
      <c r="R128" s="446">
        <v>151064</v>
      </c>
      <c r="S128" s="446">
        <v>100</v>
      </c>
      <c r="T128" s="446">
        <v>186062</v>
      </c>
      <c r="U128" s="446">
        <v>100</v>
      </c>
      <c r="V128" s="446">
        <f>V130+V131</f>
        <v>668834</v>
      </c>
      <c r="W128" s="405">
        <v>100</v>
      </c>
    </row>
    <row r="129" spans="2:23" s="448" customFormat="1" ht="6" customHeight="1">
      <c r="B129" s="444"/>
      <c r="C129" s="469"/>
      <c r="D129" s="470"/>
      <c r="E129" s="471"/>
      <c r="F129" s="404"/>
      <c r="G129" s="404"/>
      <c r="H129" s="404"/>
      <c r="I129" s="404"/>
      <c r="J129" s="404"/>
      <c r="K129" s="404"/>
      <c r="L129" s="404"/>
      <c r="M129" s="404"/>
      <c r="N129" s="404"/>
      <c r="O129" s="404"/>
      <c r="P129" s="404"/>
      <c r="Q129" s="404"/>
      <c r="R129" s="404"/>
      <c r="S129" s="404"/>
      <c r="T129" s="404"/>
      <c r="U129" s="404"/>
      <c r="V129" s="404"/>
      <c r="W129" s="472"/>
    </row>
    <row r="130" spans="2:23" s="8" customFormat="1" ht="12.75" customHeight="1">
      <c r="B130" s="425"/>
      <c r="C130" s="60"/>
      <c r="D130" s="464" t="s">
        <v>57</v>
      </c>
      <c r="E130" s="40"/>
      <c r="F130" s="57">
        <v>96240</v>
      </c>
      <c r="G130" s="57">
        <v>78.87296240749392</v>
      </c>
      <c r="H130" s="57">
        <v>122609</v>
      </c>
      <c r="I130" s="57">
        <v>80.79297824812035</v>
      </c>
      <c r="J130" s="304" t="s">
        <v>79</v>
      </c>
      <c r="K130" s="304" t="s">
        <v>79</v>
      </c>
      <c r="L130" s="57">
        <v>25779</v>
      </c>
      <c r="M130" s="57">
        <v>21.127037592506085</v>
      </c>
      <c r="N130" s="57">
        <v>29148</v>
      </c>
      <c r="O130" s="57">
        <v>19.20702175187965</v>
      </c>
      <c r="P130" s="304" t="s">
        <v>79</v>
      </c>
      <c r="Q130" s="304" t="s">
        <v>79</v>
      </c>
      <c r="R130" s="57">
        <v>122019</v>
      </c>
      <c r="S130" s="57">
        <v>100</v>
      </c>
      <c r="T130" s="57">
        <v>151757</v>
      </c>
      <c r="U130" s="57">
        <v>100</v>
      </c>
      <c r="V130" s="304">
        <v>621813</v>
      </c>
      <c r="W130" s="305">
        <v>100</v>
      </c>
    </row>
    <row r="131" spans="2:38" ht="12.75" customHeight="1">
      <c r="B131" s="425"/>
      <c r="C131" s="60"/>
      <c r="D131" s="13" t="s">
        <v>58</v>
      </c>
      <c r="E131" s="40"/>
      <c r="F131" s="57">
        <v>20634</v>
      </c>
      <c r="G131" s="57">
        <v>71.04148734721983</v>
      </c>
      <c r="H131" s="57">
        <v>24410</v>
      </c>
      <c r="I131" s="57">
        <v>71.15580819122577</v>
      </c>
      <c r="J131" s="304" t="s">
        <v>79</v>
      </c>
      <c r="K131" s="304" t="s">
        <v>79</v>
      </c>
      <c r="L131" s="57">
        <v>8411</v>
      </c>
      <c r="M131" s="57">
        <v>28.958512652780165</v>
      </c>
      <c r="N131" s="57">
        <v>9895</v>
      </c>
      <c r="O131" s="57">
        <v>28.844191808774234</v>
      </c>
      <c r="P131" s="304" t="s">
        <v>79</v>
      </c>
      <c r="Q131" s="304" t="s">
        <v>79</v>
      </c>
      <c r="R131" s="57">
        <v>29045</v>
      </c>
      <c r="S131" s="57">
        <v>100</v>
      </c>
      <c r="T131" s="57">
        <v>34305</v>
      </c>
      <c r="U131" s="57">
        <v>100</v>
      </c>
      <c r="V131" s="304">
        <v>47021</v>
      </c>
      <c r="W131" s="305">
        <v>100</v>
      </c>
      <c r="X131" s="8"/>
      <c r="Y131" s="8"/>
      <c r="Z131" s="8"/>
      <c r="AA131" s="8"/>
      <c r="AB131" s="8"/>
      <c r="AC131" s="8"/>
      <c r="AD131" s="8"/>
      <c r="AE131" s="8"/>
      <c r="AF131" s="8"/>
      <c r="AG131" s="8"/>
      <c r="AH131" s="8"/>
      <c r="AI131" s="8"/>
      <c r="AJ131" s="8"/>
      <c r="AK131" s="8"/>
      <c r="AL131" s="8"/>
    </row>
    <row r="132" spans="2:38" ht="12.75" customHeight="1">
      <c r="B132" s="425"/>
      <c r="C132" s="61"/>
      <c r="D132" s="62"/>
      <c r="E132" s="63"/>
      <c r="F132" s="64"/>
      <c r="G132" s="64"/>
      <c r="H132" s="64"/>
      <c r="I132" s="64"/>
      <c r="J132" s="64"/>
      <c r="K132" s="64"/>
      <c r="L132" s="65"/>
      <c r="M132" s="10"/>
      <c r="N132" s="10"/>
      <c r="O132" s="10"/>
      <c r="P132" s="65"/>
      <c r="Q132" s="10"/>
      <c r="R132" s="10"/>
      <c r="S132" s="10"/>
      <c r="T132" s="10"/>
      <c r="U132" s="10"/>
      <c r="V132" s="10"/>
      <c r="W132" s="66"/>
      <c r="X132" s="8"/>
      <c r="Y132" s="8"/>
      <c r="Z132" s="8"/>
      <c r="AA132" s="8"/>
      <c r="AB132" s="8"/>
      <c r="AC132" s="8"/>
      <c r="AD132" s="8"/>
      <c r="AL132" s="8"/>
    </row>
    <row r="133" spans="2:30" ht="12.75" customHeight="1">
      <c r="B133" s="425"/>
      <c r="C133" s="67"/>
      <c r="D133" s="59"/>
      <c r="E133" s="43"/>
      <c r="F133" s="465"/>
      <c r="G133" s="465"/>
      <c r="H133" s="465"/>
      <c r="I133" s="465"/>
      <c r="J133" s="465"/>
      <c r="K133" s="465"/>
      <c r="L133" s="465"/>
      <c r="M133" s="465"/>
      <c r="N133" s="465"/>
      <c r="O133" s="465"/>
      <c r="P133" s="465"/>
      <c r="Q133" s="465"/>
      <c r="R133" s="465"/>
      <c r="S133" s="465"/>
      <c r="T133" s="465"/>
      <c r="U133" s="465"/>
      <c r="V133" s="465"/>
      <c r="W133" s="8"/>
      <c r="X133" s="8"/>
      <c r="Y133" s="8"/>
      <c r="Z133" s="8"/>
      <c r="AA133" s="8"/>
      <c r="AB133" s="8"/>
      <c r="AC133" s="8"/>
      <c r="AD133" s="8"/>
    </row>
    <row r="134" spans="2:30" ht="12.75" customHeight="1">
      <c r="B134" s="425"/>
      <c r="C134" s="322" t="s">
        <v>179</v>
      </c>
      <c r="D134" s="59"/>
      <c r="E134" s="43"/>
      <c r="F134" s="57"/>
      <c r="G134" s="57"/>
      <c r="H134" s="15"/>
      <c r="I134" s="13"/>
      <c r="J134" s="13"/>
      <c r="K134" s="13"/>
      <c r="L134" s="14"/>
      <c r="M134" s="13"/>
      <c r="N134" s="8"/>
      <c r="O134" s="8"/>
      <c r="P134" s="8"/>
      <c r="Q134" s="8"/>
      <c r="R134" s="8"/>
      <c r="S134" s="8"/>
      <c r="T134" s="8"/>
      <c r="U134" s="8"/>
      <c r="V134" s="8"/>
      <c r="W134" s="8"/>
      <c r="X134" s="8"/>
      <c r="Y134" s="8"/>
      <c r="Z134" s="8"/>
      <c r="AA134" s="8"/>
      <c r="AB134" s="8"/>
      <c r="AC134" s="8"/>
      <c r="AD134" s="8"/>
    </row>
    <row r="135" spans="2:5" ht="12.75" customHeight="1">
      <c r="B135" s="425"/>
      <c r="C135" s="15"/>
      <c r="D135" s="15"/>
      <c r="E135" s="15"/>
    </row>
    <row r="136" spans="2:11" ht="12.75" customHeight="1">
      <c r="B136" s="425"/>
      <c r="C136" s="15"/>
      <c r="D136" s="15"/>
      <c r="E136" s="15"/>
      <c r="G136" s="8"/>
      <c r="H136" s="8"/>
      <c r="I136" s="8"/>
      <c r="J136" s="8"/>
      <c r="K136" s="8"/>
    </row>
    <row r="137" spans="2:11" ht="12.75" customHeight="1">
      <c r="B137" s="425"/>
      <c r="C137" s="15"/>
      <c r="D137" s="15"/>
      <c r="E137" s="15"/>
      <c r="G137" s="536"/>
      <c r="H137" s="536"/>
      <c r="I137" s="536"/>
      <c r="J137" s="536"/>
      <c r="K137" s="536"/>
    </row>
    <row r="138" spans="2:11" ht="12.75" customHeight="1">
      <c r="B138" s="424" t="s">
        <v>0</v>
      </c>
      <c r="C138" s="11" t="s">
        <v>59</v>
      </c>
      <c r="D138" s="38"/>
      <c r="E138" s="38"/>
      <c r="F138" s="38"/>
      <c r="G138" s="536"/>
      <c r="H138" s="536"/>
      <c r="I138" s="536"/>
      <c r="J138" s="536"/>
      <c r="K138" s="536"/>
    </row>
    <row r="139" spans="2:11" s="8" customFormat="1" ht="12.75" customHeight="1">
      <c r="B139" s="425"/>
      <c r="C139" s="341" t="s">
        <v>389</v>
      </c>
      <c r="D139" s="12"/>
      <c r="E139" s="12"/>
      <c r="F139" s="12"/>
      <c r="G139" s="536"/>
      <c r="H139" s="536"/>
      <c r="I139" s="536"/>
      <c r="J139" s="536"/>
      <c r="K139" s="536"/>
    </row>
    <row r="140" spans="2:6" ht="12.75" customHeight="1">
      <c r="B140" s="425"/>
      <c r="C140" s="47"/>
      <c r="D140" s="38"/>
      <c r="E140" s="38"/>
      <c r="F140" s="38"/>
    </row>
    <row r="141" spans="2:11" ht="12.75" customHeight="1">
      <c r="B141" s="425"/>
      <c r="C141" s="547"/>
      <c r="D141" s="548"/>
      <c r="E141" s="371"/>
      <c r="F141" s="501" t="s">
        <v>29</v>
      </c>
      <c r="G141" s="502"/>
      <c r="H141" s="503"/>
      <c r="I141" s="501" t="s">
        <v>33</v>
      </c>
      <c r="J141" s="502"/>
      <c r="K141" s="504"/>
    </row>
    <row r="142" spans="2:11" ht="12.75" customHeight="1">
      <c r="B142" s="425"/>
      <c r="C142" s="370"/>
      <c r="D142" s="368"/>
      <c r="E142" s="369"/>
      <c r="F142" s="392" t="s">
        <v>146</v>
      </c>
      <c r="G142" s="392" t="s">
        <v>185</v>
      </c>
      <c r="H142" s="392" t="s">
        <v>256</v>
      </c>
      <c r="I142" s="392" t="s">
        <v>146</v>
      </c>
      <c r="J142" s="401" t="s">
        <v>185</v>
      </c>
      <c r="K142" s="393" t="s">
        <v>256</v>
      </c>
    </row>
    <row r="143" spans="2:11" ht="12.75" customHeight="1">
      <c r="B143" s="425"/>
      <c r="C143" s="218"/>
      <c r="D143" s="74"/>
      <c r="E143" s="75"/>
      <c r="F143" s="75"/>
      <c r="G143" s="75"/>
      <c r="H143" s="75"/>
      <c r="I143" s="75"/>
      <c r="J143" s="75"/>
      <c r="K143" s="76"/>
    </row>
    <row r="144" spans="2:11" s="448" customFormat="1" ht="12.75" customHeight="1">
      <c r="B144" s="444"/>
      <c r="C144" s="408" t="s">
        <v>151</v>
      </c>
      <c r="D144" s="452"/>
      <c r="E144" s="453"/>
      <c r="F144" s="446" t="s">
        <v>46</v>
      </c>
      <c r="G144" s="446">
        <f>G145+G147</f>
        <v>10805</v>
      </c>
      <c r="H144" s="446" t="s">
        <v>79</v>
      </c>
      <c r="I144" s="446">
        <v>100</v>
      </c>
      <c r="J144" s="446">
        <v>100</v>
      </c>
      <c r="K144" s="405" t="s">
        <v>79</v>
      </c>
    </row>
    <row r="145" spans="2:11" ht="12.75" customHeight="1">
      <c r="B145" s="425"/>
      <c r="C145" s="81"/>
      <c r="D145" s="6"/>
      <c r="E145" s="6"/>
      <c r="F145" s="494"/>
      <c r="G145" s="494"/>
      <c r="H145" s="494"/>
      <c r="I145" s="494"/>
      <c r="J145" s="494"/>
      <c r="K145" s="495"/>
    </row>
    <row r="146" spans="2:11" ht="12.75" customHeight="1">
      <c r="B146" s="425"/>
      <c r="C146" s="154" t="s">
        <v>60</v>
      </c>
      <c r="D146" s="27"/>
      <c r="E146" s="48"/>
      <c r="F146" s="26">
        <v>866</v>
      </c>
      <c r="G146" s="26">
        <v>1015</v>
      </c>
      <c r="H146" s="308">
        <v>1067</v>
      </c>
      <c r="I146" s="26">
        <v>7</v>
      </c>
      <c r="J146" s="26">
        <v>9</v>
      </c>
      <c r="K146" s="492" t="s">
        <v>79</v>
      </c>
    </row>
    <row r="147" spans="2:11" ht="12.75" customHeight="1">
      <c r="B147" s="425"/>
      <c r="C147" s="154" t="s">
        <v>61</v>
      </c>
      <c r="D147" s="27"/>
      <c r="E147" s="48"/>
      <c r="F147" s="26" t="s">
        <v>47</v>
      </c>
      <c r="G147" s="26">
        <v>10805</v>
      </c>
      <c r="H147" s="308" t="s">
        <v>79</v>
      </c>
      <c r="I147" s="26">
        <v>93</v>
      </c>
      <c r="J147" s="26">
        <v>91</v>
      </c>
      <c r="K147" s="492" t="s">
        <v>79</v>
      </c>
    </row>
    <row r="148" spans="2:11" ht="12.75" customHeight="1">
      <c r="B148" s="425"/>
      <c r="C148" s="82"/>
      <c r="D148" s="51"/>
      <c r="E148" s="52"/>
      <c r="F148" s="52"/>
      <c r="G148" s="52"/>
      <c r="H148" s="52"/>
      <c r="I148" s="52"/>
      <c r="J148" s="52"/>
      <c r="K148" s="153"/>
    </row>
    <row r="149" spans="2:7" ht="12.75" customHeight="1">
      <c r="B149" s="425"/>
      <c r="C149" s="6"/>
      <c r="D149" s="27"/>
      <c r="E149" s="48"/>
      <c r="F149" s="48"/>
      <c r="G149" s="48"/>
    </row>
    <row r="150" ht="12.75" customHeight="1">
      <c r="C150" s="322" t="s">
        <v>179</v>
      </c>
    </row>
    <row r="153" spans="40:43" ht="12.75" customHeight="1">
      <c r="AN153" s="8"/>
      <c r="AO153" s="8"/>
      <c r="AP153" s="8"/>
      <c r="AQ153" s="8"/>
    </row>
    <row r="154" spans="2:43" s="8" customFormat="1" ht="12.75" customHeight="1">
      <c r="B154" s="422" t="s">
        <v>180</v>
      </c>
      <c r="C154" s="9" t="s">
        <v>248</v>
      </c>
      <c r="D154" s="10"/>
      <c r="E154" s="10"/>
      <c r="F154" s="156"/>
      <c r="G154" s="156"/>
      <c r="H154" s="156"/>
      <c r="I154" s="156"/>
      <c r="J154" s="156"/>
      <c r="K154" s="156"/>
      <c r="L154" s="156"/>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row>
    <row r="155" spans="6:43" ht="12.75" customHeight="1">
      <c r="F155" s="13"/>
      <c r="G155" s="13"/>
      <c r="H155" s="13"/>
      <c r="I155" s="13"/>
      <c r="J155" s="13"/>
      <c r="K155" s="13"/>
      <c r="L155" s="13"/>
      <c r="AN155" s="6"/>
      <c r="AO155" s="6"/>
      <c r="AP155" s="6"/>
      <c r="AQ155" s="6"/>
    </row>
    <row r="156" spans="2:43" s="6" customFormat="1" ht="12.75" customHeight="1">
      <c r="B156" s="422" t="s">
        <v>182</v>
      </c>
      <c r="C156" s="9" t="s">
        <v>340</v>
      </c>
      <c r="D156" s="10"/>
      <c r="E156" s="10"/>
      <c r="F156" s="10"/>
      <c r="G156" s="10"/>
      <c r="H156" s="10"/>
      <c r="I156" s="10"/>
      <c r="J156" s="13"/>
      <c r="K156" s="13"/>
      <c r="L156" s="8"/>
      <c r="M156" s="7"/>
      <c r="N156" s="8"/>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row>
    <row r="157" spans="2:5" ht="12.75" customHeight="1">
      <c r="B157" s="426"/>
      <c r="C157" s="14"/>
      <c r="D157" s="13"/>
      <c r="E157" s="13"/>
    </row>
    <row r="158" spans="2:10" ht="12.75" customHeight="1">
      <c r="B158" s="424" t="s">
        <v>1</v>
      </c>
      <c r="C158" s="7" t="s">
        <v>297</v>
      </c>
      <c r="D158" s="83"/>
      <c r="E158" s="83"/>
      <c r="F158" s="157"/>
      <c r="G158" s="157"/>
      <c r="H158" s="157"/>
      <c r="I158" s="157"/>
      <c r="J158" s="157"/>
    </row>
    <row r="159" spans="2:3" ht="12.75" customHeight="1">
      <c r="B159" s="430"/>
      <c r="C159" s="339" t="s">
        <v>272</v>
      </c>
    </row>
    <row r="160" ht="12.75" customHeight="1">
      <c r="B160" s="430"/>
    </row>
    <row r="161" spans="2:17" ht="12.75" customHeight="1">
      <c r="B161" s="430"/>
      <c r="C161" s="276"/>
      <c r="D161" s="277"/>
      <c r="E161" s="283"/>
      <c r="F161" s="390" t="s">
        <v>161</v>
      </c>
      <c r="G161" s="390" t="s">
        <v>162</v>
      </c>
      <c r="H161" s="390" t="s">
        <v>163</v>
      </c>
      <c r="I161" s="390" t="s">
        <v>164</v>
      </c>
      <c r="J161" s="390" t="s">
        <v>156</v>
      </c>
      <c r="K161" s="390" t="s">
        <v>144</v>
      </c>
      <c r="L161" s="390" t="s">
        <v>145</v>
      </c>
      <c r="M161" s="390" t="s">
        <v>157</v>
      </c>
      <c r="N161" s="390" t="s">
        <v>140</v>
      </c>
      <c r="O161" s="400" t="s">
        <v>146</v>
      </c>
      <c r="P161" s="400" t="s">
        <v>185</v>
      </c>
      <c r="Q161" s="391" t="s">
        <v>256</v>
      </c>
    </row>
    <row r="162" spans="2:17" ht="12.75" customHeight="1">
      <c r="B162" s="430"/>
      <c r="C162" s="85"/>
      <c r="D162" s="25"/>
      <c r="E162" s="25"/>
      <c r="F162" s="86"/>
      <c r="G162" s="86"/>
      <c r="H162" s="86"/>
      <c r="I162" s="86"/>
      <c r="J162" s="86"/>
      <c r="K162" s="86"/>
      <c r="L162" s="86"/>
      <c r="M162" s="86"/>
      <c r="N162" s="86"/>
      <c r="O162" s="86"/>
      <c r="P162" s="86"/>
      <c r="Q162" s="220"/>
    </row>
    <row r="163" spans="2:17" ht="12.75" customHeight="1">
      <c r="B163" s="430"/>
      <c r="C163" s="514" t="s">
        <v>250</v>
      </c>
      <c r="D163" s="549"/>
      <c r="E163" s="549"/>
      <c r="F163" s="87">
        <v>1404</v>
      </c>
      <c r="G163" s="87">
        <v>1494</v>
      </c>
      <c r="H163" s="87">
        <v>1541</v>
      </c>
      <c r="I163" s="87">
        <v>1585</v>
      </c>
      <c r="J163" s="87">
        <v>1633</v>
      </c>
      <c r="K163" s="87">
        <v>1673</v>
      </c>
      <c r="L163" s="87">
        <v>1696</v>
      </c>
      <c r="M163" s="87">
        <v>1745</v>
      </c>
      <c r="N163" s="87">
        <v>1770</v>
      </c>
      <c r="O163" s="87">
        <v>1696</v>
      </c>
      <c r="P163" s="87">
        <v>1655</v>
      </c>
      <c r="Q163" s="88">
        <v>1763</v>
      </c>
    </row>
    <row r="164" spans="2:17" ht="12.75" customHeight="1">
      <c r="B164" s="431"/>
      <c r="C164" s="514" t="s">
        <v>251</v>
      </c>
      <c r="D164" s="549"/>
      <c r="E164" s="549"/>
      <c r="F164" s="89">
        <v>121</v>
      </c>
      <c r="G164" s="89">
        <v>145</v>
      </c>
      <c r="H164" s="89">
        <v>147</v>
      </c>
      <c r="I164" s="89">
        <v>156</v>
      </c>
      <c r="J164" s="89">
        <v>165</v>
      </c>
      <c r="K164" s="89">
        <v>165</v>
      </c>
      <c r="L164" s="89">
        <v>171</v>
      </c>
      <c r="M164" s="89">
        <v>181</v>
      </c>
      <c r="N164" s="89">
        <v>184</v>
      </c>
      <c r="O164" s="89">
        <v>170</v>
      </c>
      <c r="P164" s="89">
        <v>174</v>
      </c>
      <c r="Q164" s="175">
        <v>193</v>
      </c>
    </row>
    <row r="165" spans="2:17" ht="12.75" customHeight="1">
      <c r="B165" s="430"/>
      <c r="C165" s="90"/>
      <c r="D165" s="91"/>
      <c r="E165" s="91"/>
      <c r="F165" s="92"/>
      <c r="G165" s="92"/>
      <c r="H165" s="92"/>
      <c r="I165" s="92"/>
      <c r="J165" s="92"/>
      <c r="K165" s="92"/>
      <c r="L165" s="92"/>
      <c r="M165" s="92"/>
      <c r="N165" s="92"/>
      <c r="O165" s="92"/>
      <c r="P165" s="92"/>
      <c r="Q165" s="93"/>
    </row>
    <row r="166" spans="2:17" ht="12.75" customHeight="1">
      <c r="B166" s="430"/>
      <c r="F166" s="69"/>
      <c r="G166" s="69"/>
      <c r="H166" s="69"/>
      <c r="I166" s="69"/>
      <c r="J166" s="69"/>
      <c r="K166" s="69"/>
      <c r="L166" s="69"/>
      <c r="M166" s="69"/>
      <c r="N166" s="69"/>
      <c r="O166" s="69"/>
      <c r="P166" s="69"/>
      <c r="Q166" s="69"/>
    </row>
    <row r="167" spans="2:17" ht="12.75" customHeight="1">
      <c r="B167" s="430"/>
      <c r="C167" s="322" t="s">
        <v>321</v>
      </c>
      <c r="F167" s="69"/>
      <c r="G167" s="69"/>
      <c r="H167" s="69"/>
      <c r="I167" s="69"/>
      <c r="J167" s="69"/>
      <c r="K167" s="69"/>
      <c r="L167" s="69"/>
      <c r="M167" s="69"/>
      <c r="N167" s="69"/>
      <c r="O167" s="69"/>
      <c r="P167" s="69"/>
      <c r="Q167" s="69"/>
    </row>
    <row r="168" spans="2:17" ht="12.75" customHeight="1">
      <c r="B168" s="430"/>
      <c r="C168" s="327" t="s">
        <v>252</v>
      </c>
      <c r="F168" s="69"/>
      <c r="G168" s="69"/>
      <c r="H168" s="69"/>
      <c r="I168" s="69"/>
      <c r="J168" s="69"/>
      <c r="K168" s="69"/>
      <c r="L168" s="69"/>
      <c r="M168" s="69"/>
      <c r="N168" s="69"/>
      <c r="O168" s="69"/>
      <c r="P168" s="69"/>
      <c r="Q168" s="69"/>
    </row>
    <row r="169" spans="2:43" ht="12.75" customHeight="1">
      <c r="B169" s="430"/>
      <c r="F169" s="69"/>
      <c r="G169" s="69"/>
      <c r="H169" s="69"/>
      <c r="I169" s="69"/>
      <c r="J169" s="69"/>
      <c r="K169" s="69"/>
      <c r="L169" s="69"/>
      <c r="M169" s="69"/>
      <c r="N169" s="69"/>
      <c r="O169" s="69"/>
      <c r="P169" s="69"/>
      <c r="Q169" s="69"/>
      <c r="AN169" s="6"/>
      <c r="AO169" s="6"/>
      <c r="AP169" s="6"/>
      <c r="AQ169" s="6"/>
    </row>
    <row r="170" spans="2:43" s="6" customFormat="1" ht="12.75" customHeight="1">
      <c r="B170" s="430"/>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row>
    <row r="171" ht="12.75" customHeight="1">
      <c r="B171" s="430"/>
    </row>
    <row r="172" spans="2:3" ht="12.75" customHeight="1">
      <c r="B172" s="424" t="s">
        <v>2</v>
      </c>
      <c r="C172" s="94" t="s">
        <v>296</v>
      </c>
    </row>
    <row r="173" spans="2:3" ht="12.75" customHeight="1">
      <c r="B173" s="426"/>
      <c r="C173" s="339" t="s">
        <v>273</v>
      </c>
    </row>
    <row r="174" ht="12.75" customHeight="1">
      <c r="B174" s="430"/>
    </row>
    <row r="175" spans="2:17" ht="12.75" customHeight="1">
      <c r="B175" s="430"/>
      <c r="C175" s="276"/>
      <c r="D175" s="277"/>
      <c r="E175" s="283"/>
      <c r="F175" s="390" t="s">
        <v>161</v>
      </c>
      <c r="G175" s="390" t="s">
        <v>162</v>
      </c>
      <c r="H175" s="390" t="s">
        <v>163</v>
      </c>
      <c r="I175" s="390" t="s">
        <v>164</v>
      </c>
      <c r="J175" s="390" t="s">
        <v>156</v>
      </c>
      <c r="K175" s="390" t="s">
        <v>144</v>
      </c>
      <c r="L175" s="390" t="s">
        <v>145</v>
      </c>
      <c r="M175" s="390" t="s">
        <v>157</v>
      </c>
      <c r="N175" s="390" t="s">
        <v>140</v>
      </c>
      <c r="O175" s="390" t="s">
        <v>146</v>
      </c>
      <c r="P175" s="390" t="s">
        <v>185</v>
      </c>
      <c r="Q175" s="391" t="s">
        <v>256</v>
      </c>
    </row>
    <row r="176" spans="2:37" ht="12.75" customHeight="1">
      <c r="B176" s="430"/>
      <c r="C176" s="95"/>
      <c r="D176" s="34"/>
      <c r="E176" s="34"/>
      <c r="F176" s="75"/>
      <c r="G176" s="75"/>
      <c r="H176" s="75"/>
      <c r="I176" s="75"/>
      <c r="J176" s="75"/>
      <c r="K176" s="75"/>
      <c r="L176" s="75"/>
      <c r="M176" s="75"/>
      <c r="N176" s="86"/>
      <c r="O176" s="221"/>
      <c r="P176" s="221"/>
      <c r="Q176" s="222"/>
      <c r="AF176" s="69"/>
      <c r="AG176" s="69"/>
      <c r="AH176" s="69"/>
      <c r="AI176" s="69"/>
      <c r="AJ176" s="69"/>
      <c r="AK176" s="69"/>
    </row>
    <row r="177" spans="2:39" ht="12.75" customHeight="1">
      <c r="B177" s="430"/>
      <c r="C177" s="96" t="s">
        <v>171</v>
      </c>
      <c r="D177" s="97"/>
      <c r="E177" s="97"/>
      <c r="F177" s="87">
        <v>67</v>
      </c>
      <c r="G177" s="87">
        <v>81</v>
      </c>
      <c r="H177" s="87">
        <v>84</v>
      </c>
      <c r="I177" s="87">
        <v>95</v>
      </c>
      <c r="J177" s="87">
        <v>102</v>
      </c>
      <c r="K177" s="87">
        <v>113</v>
      </c>
      <c r="L177" s="87">
        <v>118</v>
      </c>
      <c r="M177" s="87">
        <v>124</v>
      </c>
      <c r="N177" s="87">
        <v>130</v>
      </c>
      <c r="O177" s="223">
        <v>114</v>
      </c>
      <c r="P177" s="223">
        <v>120</v>
      </c>
      <c r="Q177" s="224">
        <v>131</v>
      </c>
      <c r="AL177" s="69"/>
      <c r="AM177" s="69"/>
    </row>
    <row r="178" spans="2:17" ht="12.75" customHeight="1">
      <c r="B178" s="432"/>
      <c r="C178" s="96" t="s">
        <v>254</v>
      </c>
      <c r="D178" s="97"/>
      <c r="E178" s="97"/>
      <c r="F178" s="87">
        <v>54</v>
      </c>
      <c r="G178" s="87">
        <v>64</v>
      </c>
      <c r="H178" s="87">
        <v>63</v>
      </c>
      <c r="I178" s="87">
        <v>61</v>
      </c>
      <c r="J178" s="87">
        <v>63</v>
      </c>
      <c r="K178" s="87">
        <v>52</v>
      </c>
      <c r="L178" s="87">
        <v>53</v>
      </c>
      <c r="M178" s="87">
        <v>57</v>
      </c>
      <c r="N178" s="87">
        <v>54</v>
      </c>
      <c r="O178" s="223">
        <v>56</v>
      </c>
      <c r="P178" s="223">
        <v>54</v>
      </c>
      <c r="Q178" s="224">
        <v>62</v>
      </c>
    </row>
    <row r="179" spans="3:31" ht="12.75" customHeight="1">
      <c r="C179" s="98"/>
      <c r="D179" s="97"/>
      <c r="E179" s="97"/>
      <c r="F179" s="48"/>
      <c r="G179" s="48"/>
      <c r="H179" s="48"/>
      <c r="I179" s="48"/>
      <c r="J179" s="48"/>
      <c r="K179" s="48"/>
      <c r="L179" s="48"/>
      <c r="M179" s="48"/>
      <c r="N179" s="100"/>
      <c r="O179" s="225"/>
      <c r="P179" s="225"/>
      <c r="Q179" s="226"/>
      <c r="R179" s="69"/>
      <c r="S179" s="69"/>
      <c r="T179" s="69"/>
      <c r="U179" s="69"/>
      <c r="V179" s="69"/>
      <c r="W179" s="69"/>
      <c r="X179" s="69"/>
      <c r="Y179" s="69"/>
      <c r="Z179" s="69"/>
      <c r="AA179" s="69"/>
      <c r="AB179" s="69"/>
      <c r="AC179" s="69"/>
      <c r="AD179" s="69"/>
      <c r="AE179" s="69"/>
    </row>
    <row r="180" spans="3:17" ht="12.75" customHeight="1">
      <c r="C180" s="98" t="s">
        <v>151</v>
      </c>
      <c r="D180" s="97"/>
      <c r="E180" s="97"/>
      <c r="F180" s="99">
        <v>121</v>
      </c>
      <c r="G180" s="99">
        <v>145</v>
      </c>
      <c r="H180" s="99">
        <v>147</v>
      </c>
      <c r="I180" s="99">
        <v>156</v>
      </c>
      <c r="J180" s="99">
        <v>165</v>
      </c>
      <c r="K180" s="99">
        <v>165</v>
      </c>
      <c r="L180" s="99">
        <v>171</v>
      </c>
      <c r="M180" s="99">
        <v>181</v>
      </c>
      <c r="N180" s="99">
        <v>184</v>
      </c>
      <c r="O180" s="227">
        <v>170</v>
      </c>
      <c r="P180" s="227">
        <v>174</v>
      </c>
      <c r="Q180" s="228">
        <v>193</v>
      </c>
    </row>
    <row r="181" spans="3:43" ht="12.75" customHeight="1">
      <c r="C181" s="101"/>
      <c r="D181" s="102"/>
      <c r="E181" s="102"/>
      <c r="F181" s="162"/>
      <c r="G181" s="162"/>
      <c r="H181" s="162"/>
      <c r="I181" s="162"/>
      <c r="J181" s="162"/>
      <c r="K181" s="162"/>
      <c r="L181" s="162"/>
      <c r="M181" s="162"/>
      <c r="N181" s="92"/>
      <c r="O181" s="229"/>
      <c r="P181" s="229"/>
      <c r="Q181" s="230"/>
      <c r="AN181" s="69"/>
      <c r="AO181" s="69"/>
      <c r="AP181" s="69"/>
      <c r="AQ181" s="69"/>
    </row>
    <row r="182" spans="2:39" s="69" customFormat="1" ht="12.75" customHeight="1">
      <c r="B182" s="428"/>
      <c r="C182" s="6"/>
      <c r="D182" s="6"/>
      <c r="E182" s="6"/>
      <c r="F182" s="34"/>
      <c r="G182" s="34"/>
      <c r="H182" s="34"/>
      <c r="I182" s="34"/>
      <c r="J182" s="34"/>
      <c r="K182" s="34"/>
      <c r="L182" s="34"/>
      <c r="M182" s="34"/>
      <c r="N182" s="34"/>
      <c r="R182" s="5"/>
      <c r="S182" s="5"/>
      <c r="T182" s="5"/>
      <c r="U182" s="5"/>
      <c r="V182" s="5"/>
      <c r="W182" s="5"/>
      <c r="X182" s="5"/>
      <c r="Y182" s="5"/>
      <c r="Z182" s="5"/>
      <c r="AA182" s="5"/>
      <c r="AB182" s="5"/>
      <c r="AC182" s="5"/>
      <c r="AD182" s="5"/>
      <c r="AE182" s="5"/>
      <c r="AF182" s="5"/>
      <c r="AG182" s="5"/>
      <c r="AH182" s="5"/>
      <c r="AI182" s="5"/>
      <c r="AJ182" s="5"/>
      <c r="AK182" s="5"/>
      <c r="AL182" s="5"/>
      <c r="AM182" s="5"/>
    </row>
    <row r="183" spans="2:39" s="69" customFormat="1" ht="12.75" customHeight="1">
      <c r="B183" s="428"/>
      <c r="C183" s="322" t="s">
        <v>255</v>
      </c>
      <c r="D183" s="322"/>
      <c r="E183" s="32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spans="2:39" s="69" customFormat="1" ht="12.75" customHeight="1">
      <c r="B184" s="428"/>
      <c r="C184" s="329" t="s">
        <v>322</v>
      </c>
      <c r="D184" s="331"/>
      <c r="E184" s="331"/>
      <c r="F184" s="104"/>
      <c r="G184" s="104"/>
      <c r="H184" s="104"/>
      <c r="I184" s="104"/>
      <c r="J184" s="104"/>
      <c r="K184" s="104"/>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row>
    <row r="185" spans="2:39" s="69" customFormat="1" ht="12.75" customHeight="1">
      <c r="B185" s="428"/>
      <c r="C185" s="329" t="s">
        <v>323</v>
      </c>
      <c r="D185" s="330"/>
      <c r="E185" s="330"/>
      <c r="F185" s="104"/>
      <c r="G185" s="104"/>
      <c r="H185" s="104"/>
      <c r="I185" s="104"/>
      <c r="J185" s="104"/>
      <c r="K185" s="104"/>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row>
    <row r="186" spans="2:39" s="69" customFormat="1" ht="12.75" customHeight="1">
      <c r="B186" s="428"/>
      <c r="C186" s="329" t="s">
        <v>326</v>
      </c>
      <c r="D186" s="330"/>
      <c r="E186" s="330"/>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row>
    <row r="187" spans="2:39" s="69" customFormat="1" ht="12.75" customHeight="1">
      <c r="B187" s="428"/>
      <c r="C187" s="327" t="s">
        <v>252</v>
      </c>
      <c r="D187" s="322"/>
      <c r="E187" s="32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row>
    <row r="188" spans="2:39" s="69" customFormat="1" ht="12.75" customHeight="1">
      <c r="B188" s="428"/>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row>
    <row r="189" spans="2:39" s="69" customFormat="1" ht="12.75" customHeight="1">
      <c r="B189" s="428"/>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row>
    <row r="190" spans="2:43" s="69" customFormat="1" ht="12.75" customHeight="1">
      <c r="B190" s="428"/>
      <c r="C190" s="5"/>
      <c r="D190" s="5"/>
      <c r="E190" s="5"/>
      <c r="F190" s="14"/>
      <c r="G190" s="14"/>
      <c r="H190" s="14"/>
      <c r="I190" s="14"/>
      <c r="J190" s="14"/>
      <c r="K190" s="14"/>
      <c r="L190" s="7"/>
      <c r="M190" s="7"/>
      <c r="N190" s="7"/>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row>
    <row r="191" spans="2:14" ht="12.75" customHeight="1">
      <c r="B191" s="422" t="s">
        <v>195</v>
      </c>
      <c r="C191" s="9" t="s">
        <v>295</v>
      </c>
      <c r="D191" s="9"/>
      <c r="E191" s="9"/>
      <c r="F191" s="9"/>
      <c r="G191" s="9"/>
      <c r="H191" s="9"/>
      <c r="I191" s="9"/>
      <c r="J191" s="14"/>
      <c r="K191" s="14"/>
      <c r="L191" s="7"/>
      <c r="M191" s="7"/>
      <c r="N191" s="7"/>
    </row>
    <row r="192" ht="12.75" customHeight="1">
      <c r="J192" s="14"/>
    </row>
    <row r="193" spans="2:3" ht="12.75" customHeight="1">
      <c r="B193" s="424" t="s">
        <v>12</v>
      </c>
      <c r="C193" s="94" t="s">
        <v>276</v>
      </c>
    </row>
    <row r="194" spans="2:3" ht="12.75" customHeight="1">
      <c r="B194" s="430"/>
      <c r="C194" s="339" t="s">
        <v>277</v>
      </c>
    </row>
    <row r="195" ht="12.75" customHeight="1">
      <c r="B195" s="430"/>
    </row>
    <row r="196" spans="2:17" ht="12.75" customHeight="1">
      <c r="B196" s="430"/>
      <c r="C196" s="276"/>
      <c r="D196" s="277"/>
      <c r="E196" s="283"/>
      <c r="F196" s="390" t="s">
        <v>161</v>
      </c>
      <c r="G196" s="390" t="s">
        <v>162</v>
      </c>
      <c r="H196" s="390" t="s">
        <v>163</v>
      </c>
      <c r="I196" s="390" t="s">
        <v>164</v>
      </c>
      <c r="J196" s="390" t="s">
        <v>156</v>
      </c>
      <c r="K196" s="390" t="s">
        <v>144</v>
      </c>
      <c r="L196" s="390" t="s">
        <v>145</v>
      </c>
      <c r="M196" s="390" t="s">
        <v>157</v>
      </c>
      <c r="N196" s="390" t="s">
        <v>140</v>
      </c>
      <c r="O196" s="390" t="s">
        <v>146</v>
      </c>
      <c r="P196" s="390" t="s">
        <v>185</v>
      </c>
      <c r="Q196" s="391" t="s">
        <v>256</v>
      </c>
    </row>
    <row r="197" spans="2:17" ht="12.75" customHeight="1">
      <c r="B197" s="430"/>
      <c r="C197" s="95"/>
      <c r="D197" s="373"/>
      <c r="E197" s="34"/>
      <c r="F197" s="86"/>
      <c r="G197" s="86"/>
      <c r="H197" s="86"/>
      <c r="I197" s="86"/>
      <c r="J197" s="86"/>
      <c r="K197" s="86"/>
      <c r="L197" s="86"/>
      <c r="M197" s="86"/>
      <c r="N197" s="86"/>
      <c r="O197" s="86"/>
      <c r="P197" s="86"/>
      <c r="Q197" s="222"/>
    </row>
    <row r="198" spans="2:17" ht="12.75" customHeight="1">
      <c r="B198" s="430"/>
      <c r="C198" s="342" t="s">
        <v>274</v>
      </c>
      <c r="D198" s="374"/>
      <c r="E198" s="105"/>
      <c r="F198" s="87">
        <v>85639</v>
      </c>
      <c r="G198" s="87">
        <v>89248</v>
      </c>
      <c r="H198" s="87">
        <v>91555</v>
      </c>
      <c r="I198" s="87">
        <v>84130</v>
      </c>
      <c r="J198" s="87">
        <v>85270</v>
      </c>
      <c r="K198" s="87">
        <v>85430</v>
      </c>
      <c r="L198" s="87">
        <v>80430</v>
      </c>
      <c r="M198" s="87">
        <v>81268</v>
      </c>
      <c r="N198" s="87">
        <v>83931</v>
      </c>
      <c r="O198" s="87">
        <v>84147</v>
      </c>
      <c r="P198" s="87">
        <v>86230</v>
      </c>
      <c r="Q198" s="224">
        <v>89445</v>
      </c>
    </row>
    <row r="199" spans="2:17" ht="12.75" customHeight="1">
      <c r="B199" s="431"/>
      <c r="C199" s="342" t="s">
        <v>275</v>
      </c>
      <c r="D199" s="374"/>
      <c r="E199" s="106"/>
      <c r="F199" s="87">
        <v>9451</v>
      </c>
      <c r="G199" s="87">
        <v>10188</v>
      </c>
      <c r="H199" s="87">
        <v>10195</v>
      </c>
      <c r="I199" s="87">
        <v>8663</v>
      </c>
      <c r="J199" s="87">
        <v>9119</v>
      </c>
      <c r="K199" s="87">
        <v>9377</v>
      </c>
      <c r="L199" s="87">
        <v>8983</v>
      </c>
      <c r="M199" s="87">
        <v>9252</v>
      </c>
      <c r="N199" s="87">
        <v>9267</v>
      </c>
      <c r="O199" s="87">
        <v>9150</v>
      </c>
      <c r="P199" s="87">
        <v>9191</v>
      </c>
      <c r="Q199" s="224">
        <v>9676</v>
      </c>
    </row>
    <row r="200" spans="2:17" ht="12.75" customHeight="1">
      <c r="B200" s="430"/>
      <c r="C200" s="107"/>
      <c r="D200" s="375"/>
      <c r="E200" s="102"/>
      <c r="F200" s="108"/>
      <c r="G200" s="108"/>
      <c r="H200" s="108"/>
      <c r="I200" s="108"/>
      <c r="J200" s="108"/>
      <c r="K200" s="108"/>
      <c r="L200" s="108"/>
      <c r="M200" s="108"/>
      <c r="N200" s="92"/>
      <c r="O200" s="92"/>
      <c r="P200" s="92"/>
      <c r="Q200" s="230"/>
    </row>
    <row r="201" ht="12.75" customHeight="1">
      <c r="B201" s="430"/>
    </row>
    <row r="202" spans="2:17" ht="23.25" customHeight="1">
      <c r="B202" s="430"/>
      <c r="C202" s="517" t="s">
        <v>324</v>
      </c>
      <c r="D202" s="519"/>
      <c r="E202" s="519"/>
      <c r="F202" s="519"/>
      <c r="G202" s="519"/>
      <c r="H202" s="519"/>
      <c r="I202" s="519"/>
      <c r="J202" s="519"/>
      <c r="K202" s="519"/>
      <c r="L202" s="519"/>
      <c r="M202" s="519"/>
      <c r="N202" s="519"/>
      <c r="O202" s="519"/>
      <c r="P202" s="519"/>
      <c r="Q202" s="519"/>
    </row>
    <row r="203" spans="2:14" ht="12.75" customHeight="1">
      <c r="B203" s="430"/>
      <c r="C203" s="327" t="s">
        <v>252</v>
      </c>
      <c r="D203" s="325"/>
      <c r="E203" s="325"/>
      <c r="F203" s="325"/>
      <c r="G203" s="325"/>
      <c r="H203" s="325"/>
      <c r="I203" s="325"/>
      <c r="J203" s="325"/>
      <c r="K203" s="325"/>
      <c r="L203" s="325"/>
      <c r="M203" s="325"/>
      <c r="N203" s="325"/>
    </row>
    <row r="204" ht="12.75" customHeight="1">
      <c r="B204" s="430"/>
    </row>
    <row r="205" ht="12.75" customHeight="1">
      <c r="B205" s="430"/>
    </row>
    <row r="206" ht="12.75" customHeight="1">
      <c r="B206" s="430"/>
    </row>
    <row r="207" spans="2:3" ht="12.75" customHeight="1">
      <c r="B207" s="424" t="s">
        <v>15</v>
      </c>
      <c r="C207" s="94" t="s">
        <v>294</v>
      </c>
    </row>
    <row r="208" spans="2:3" ht="12.75" customHeight="1">
      <c r="B208" s="430"/>
      <c r="C208" s="339" t="s">
        <v>278</v>
      </c>
    </row>
    <row r="209" ht="12.75" customHeight="1">
      <c r="B209" s="430"/>
    </row>
    <row r="210" spans="2:17" ht="12.75" customHeight="1">
      <c r="B210" s="430"/>
      <c r="C210" s="276"/>
      <c r="D210" s="277"/>
      <c r="E210" s="283"/>
      <c r="F210" s="390" t="s">
        <v>161</v>
      </c>
      <c r="G210" s="390" t="s">
        <v>162</v>
      </c>
      <c r="H210" s="390" t="s">
        <v>163</v>
      </c>
      <c r="I210" s="390" t="s">
        <v>164</v>
      </c>
      <c r="J210" s="390" t="s">
        <v>156</v>
      </c>
      <c r="K210" s="390" t="s">
        <v>144</v>
      </c>
      <c r="L210" s="390" t="s">
        <v>145</v>
      </c>
      <c r="M210" s="390" t="s">
        <v>157</v>
      </c>
      <c r="N210" s="390" t="s">
        <v>140</v>
      </c>
      <c r="O210" s="390" t="s">
        <v>146</v>
      </c>
      <c r="P210" s="390" t="s">
        <v>185</v>
      </c>
      <c r="Q210" s="391" t="s">
        <v>256</v>
      </c>
    </row>
    <row r="211" spans="2:17" ht="12.75" customHeight="1">
      <c r="B211" s="430"/>
      <c r="C211" s="95"/>
      <c r="D211" s="373"/>
      <c r="E211" s="34"/>
      <c r="F211" s="86"/>
      <c r="G211" s="86"/>
      <c r="H211" s="86"/>
      <c r="I211" s="86"/>
      <c r="J211" s="86"/>
      <c r="K211" s="86"/>
      <c r="L211" s="86"/>
      <c r="M211" s="86"/>
      <c r="N211" s="86"/>
      <c r="O211" s="231"/>
      <c r="P211" s="231"/>
      <c r="Q211" s="232"/>
    </row>
    <row r="212" spans="2:17" ht="12.75" customHeight="1">
      <c r="B212" s="430"/>
      <c r="C212" s="96" t="s">
        <v>171</v>
      </c>
      <c r="D212" s="97"/>
      <c r="E212" s="97"/>
      <c r="F212" s="176">
        <v>4336</v>
      </c>
      <c r="G212" s="176">
        <v>4798</v>
      </c>
      <c r="H212" s="176">
        <v>5265</v>
      </c>
      <c r="I212" s="176">
        <v>5608</v>
      </c>
      <c r="J212" s="176">
        <v>5919</v>
      </c>
      <c r="K212" s="176">
        <v>6402</v>
      </c>
      <c r="L212" s="176">
        <v>6234</v>
      </c>
      <c r="M212" s="176">
        <v>6305</v>
      </c>
      <c r="N212" s="176">
        <v>6374</v>
      </c>
      <c r="O212" s="233">
        <v>6145</v>
      </c>
      <c r="P212" s="233">
        <v>6271</v>
      </c>
      <c r="Q212" s="234">
        <v>6644</v>
      </c>
    </row>
    <row r="213" spans="2:17" ht="12.75" customHeight="1">
      <c r="B213" s="431"/>
      <c r="C213" s="96" t="s">
        <v>254</v>
      </c>
      <c r="D213" s="97"/>
      <c r="E213" s="97"/>
      <c r="F213" s="176">
        <v>5115</v>
      </c>
      <c r="G213" s="176">
        <v>5390</v>
      </c>
      <c r="H213" s="176">
        <v>4930</v>
      </c>
      <c r="I213" s="176">
        <v>3055</v>
      </c>
      <c r="J213" s="176">
        <v>3200</v>
      </c>
      <c r="K213" s="176">
        <v>2975</v>
      </c>
      <c r="L213" s="176">
        <v>2749</v>
      </c>
      <c r="M213" s="176">
        <v>2947</v>
      </c>
      <c r="N213" s="176">
        <v>2893</v>
      </c>
      <c r="O213" s="233">
        <v>3005</v>
      </c>
      <c r="P213" s="233">
        <v>2920</v>
      </c>
      <c r="Q213" s="234">
        <v>3032</v>
      </c>
    </row>
    <row r="214" spans="2:17" ht="12.75" customHeight="1">
      <c r="B214" s="430"/>
      <c r="C214" s="98"/>
      <c r="D214" s="167"/>
      <c r="E214" s="97"/>
      <c r="F214" s="176"/>
      <c r="G214" s="176"/>
      <c r="H214" s="176"/>
      <c r="I214" s="176"/>
      <c r="J214" s="176"/>
      <c r="K214" s="176"/>
      <c r="L214" s="176"/>
      <c r="M214" s="176"/>
      <c r="N214" s="176"/>
      <c r="O214" s="233"/>
      <c r="P214" s="233"/>
      <c r="Q214" s="234"/>
    </row>
    <row r="215" spans="2:37" ht="12.75" customHeight="1">
      <c r="B215" s="430"/>
      <c r="C215" s="98" t="s">
        <v>151</v>
      </c>
      <c r="D215" s="167"/>
      <c r="E215" s="97"/>
      <c r="F215" s="177">
        <f>F212+F213</f>
        <v>9451</v>
      </c>
      <c r="G215" s="177">
        <f aca="true" t="shared" si="0" ref="G215:O215">G212+G213</f>
        <v>10188</v>
      </c>
      <c r="H215" s="177">
        <f t="shared" si="0"/>
        <v>10195</v>
      </c>
      <c r="I215" s="177">
        <f t="shared" si="0"/>
        <v>8663</v>
      </c>
      <c r="J215" s="177">
        <f t="shared" si="0"/>
        <v>9119</v>
      </c>
      <c r="K215" s="177">
        <f t="shared" si="0"/>
        <v>9377</v>
      </c>
      <c r="L215" s="177">
        <f t="shared" si="0"/>
        <v>8983</v>
      </c>
      <c r="M215" s="177">
        <f t="shared" si="0"/>
        <v>9252</v>
      </c>
      <c r="N215" s="177">
        <f t="shared" si="0"/>
        <v>9267</v>
      </c>
      <c r="O215" s="235">
        <f t="shared" si="0"/>
        <v>9150</v>
      </c>
      <c r="P215" s="235">
        <v>9191</v>
      </c>
      <c r="Q215" s="236">
        <v>9676</v>
      </c>
      <c r="AF215" s="325"/>
      <c r="AG215" s="325"/>
      <c r="AH215" s="325"/>
      <c r="AI215" s="325"/>
      <c r="AJ215" s="325"/>
      <c r="AK215" s="325"/>
    </row>
    <row r="216" spans="2:39" ht="12.75" customHeight="1">
      <c r="B216" s="430"/>
      <c r="C216" s="101"/>
      <c r="D216" s="168"/>
      <c r="E216" s="102"/>
      <c r="F216" s="103"/>
      <c r="G216" s="103"/>
      <c r="H216" s="103"/>
      <c r="I216" s="103"/>
      <c r="J216" s="103"/>
      <c r="K216" s="103"/>
      <c r="L216" s="103"/>
      <c r="M216" s="103"/>
      <c r="N216" s="103"/>
      <c r="O216" s="237"/>
      <c r="P216" s="237"/>
      <c r="Q216" s="238"/>
      <c r="AF216" s="325"/>
      <c r="AG216" s="325"/>
      <c r="AH216" s="325"/>
      <c r="AI216" s="325"/>
      <c r="AJ216" s="325"/>
      <c r="AK216" s="325"/>
      <c r="AL216" s="325"/>
      <c r="AM216" s="325"/>
    </row>
    <row r="217" spans="2:39" ht="12.75" customHeight="1">
      <c r="B217" s="430"/>
      <c r="AF217" s="325"/>
      <c r="AG217" s="325"/>
      <c r="AH217" s="325"/>
      <c r="AI217" s="325"/>
      <c r="AJ217" s="325"/>
      <c r="AK217" s="325"/>
      <c r="AL217" s="325"/>
      <c r="AM217" s="325"/>
    </row>
    <row r="218" spans="2:39" ht="12.75" customHeight="1">
      <c r="B218" s="430"/>
      <c r="C218" s="327" t="s">
        <v>255</v>
      </c>
      <c r="D218" s="329"/>
      <c r="E218" s="329"/>
      <c r="F218" s="330"/>
      <c r="G218" s="330"/>
      <c r="H218" s="330"/>
      <c r="I218" s="330"/>
      <c r="J218" s="330"/>
      <c r="K218" s="330"/>
      <c r="L218" s="330"/>
      <c r="M218" s="330"/>
      <c r="N218" s="330"/>
      <c r="O218" s="325"/>
      <c r="P218" s="325"/>
      <c r="Q218" s="325"/>
      <c r="R218" s="325"/>
      <c r="S218" s="325"/>
      <c r="T218" s="325"/>
      <c r="U218" s="325"/>
      <c r="V218" s="325"/>
      <c r="W218" s="325"/>
      <c r="X218" s="325"/>
      <c r="Y218" s="325"/>
      <c r="Z218" s="325"/>
      <c r="AA218" s="325"/>
      <c r="AB218" s="325"/>
      <c r="AC218" s="325"/>
      <c r="AD218" s="325"/>
      <c r="AE218" s="325"/>
      <c r="AF218" s="325"/>
      <c r="AG218" s="325"/>
      <c r="AH218" s="325"/>
      <c r="AI218" s="325"/>
      <c r="AJ218" s="325"/>
      <c r="AK218" s="325"/>
      <c r="AL218" s="325"/>
      <c r="AM218" s="325"/>
    </row>
    <row r="219" spans="2:39" ht="12.75" customHeight="1">
      <c r="B219" s="430"/>
      <c r="C219" s="525" t="s">
        <v>327</v>
      </c>
      <c r="D219" s="521"/>
      <c r="E219" s="521"/>
      <c r="F219" s="519"/>
      <c r="G219" s="519"/>
      <c r="H219" s="519"/>
      <c r="I219" s="519"/>
      <c r="J219" s="519"/>
      <c r="K219" s="519"/>
      <c r="L219" s="519"/>
      <c r="M219" s="519"/>
      <c r="N219" s="519"/>
      <c r="O219" s="519"/>
      <c r="P219" s="519"/>
      <c r="Q219" s="519"/>
      <c r="R219" s="325"/>
      <c r="S219" s="325"/>
      <c r="T219" s="325"/>
      <c r="U219" s="325"/>
      <c r="V219" s="325"/>
      <c r="W219" s="325"/>
      <c r="X219" s="325"/>
      <c r="Y219" s="325"/>
      <c r="Z219" s="325"/>
      <c r="AA219" s="325"/>
      <c r="AB219" s="325"/>
      <c r="AC219" s="325"/>
      <c r="AD219" s="325"/>
      <c r="AE219" s="325"/>
      <c r="AF219" s="325"/>
      <c r="AG219" s="325"/>
      <c r="AH219" s="325"/>
      <c r="AI219" s="325"/>
      <c r="AJ219" s="325"/>
      <c r="AK219" s="325"/>
      <c r="AL219" s="325"/>
      <c r="AM219" s="325"/>
    </row>
    <row r="220" spans="2:39" ht="12.75" customHeight="1">
      <c r="B220" s="430"/>
      <c r="C220" s="521"/>
      <c r="D220" s="521"/>
      <c r="E220" s="521"/>
      <c r="F220" s="519"/>
      <c r="G220" s="519"/>
      <c r="H220" s="519"/>
      <c r="I220" s="519"/>
      <c r="J220" s="519"/>
      <c r="K220" s="519"/>
      <c r="L220" s="519"/>
      <c r="M220" s="519"/>
      <c r="N220" s="519"/>
      <c r="O220" s="519"/>
      <c r="P220" s="519"/>
      <c r="Q220" s="519"/>
      <c r="R220" s="325"/>
      <c r="S220" s="325"/>
      <c r="T220" s="325"/>
      <c r="U220" s="325"/>
      <c r="V220" s="325"/>
      <c r="W220" s="325"/>
      <c r="X220" s="325"/>
      <c r="Y220" s="325"/>
      <c r="Z220" s="325"/>
      <c r="AA220" s="325"/>
      <c r="AB220" s="325"/>
      <c r="AC220" s="325"/>
      <c r="AD220" s="325"/>
      <c r="AE220" s="325"/>
      <c r="AL220" s="325"/>
      <c r="AM220" s="325"/>
    </row>
    <row r="221" spans="2:31" ht="12.75" customHeight="1">
      <c r="B221" s="430"/>
      <c r="C221" s="327" t="s">
        <v>325</v>
      </c>
      <c r="D221" s="345"/>
      <c r="E221" s="345"/>
      <c r="F221" s="330"/>
      <c r="G221" s="330"/>
      <c r="H221" s="330"/>
      <c r="I221" s="330"/>
      <c r="J221" s="330"/>
      <c r="K221" s="328"/>
      <c r="L221" s="328"/>
      <c r="M221" s="328"/>
      <c r="N221" s="328"/>
      <c r="O221" s="325"/>
      <c r="P221" s="325"/>
      <c r="Q221" s="325"/>
      <c r="R221" s="325"/>
      <c r="S221" s="325"/>
      <c r="T221" s="325"/>
      <c r="U221" s="325"/>
      <c r="V221" s="325"/>
      <c r="W221" s="325"/>
      <c r="X221" s="325"/>
      <c r="Y221" s="325"/>
      <c r="Z221" s="325"/>
      <c r="AA221" s="325"/>
      <c r="AB221" s="325"/>
      <c r="AC221" s="325"/>
      <c r="AD221" s="325"/>
      <c r="AE221" s="325"/>
    </row>
    <row r="222" spans="2:31" ht="12.75" customHeight="1">
      <c r="B222" s="430"/>
      <c r="C222" s="327" t="s">
        <v>252</v>
      </c>
      <c r="D222" s="325"/>
      <c r="E222" s="325"/>
      <c r="F222" s="325"/>
      <c r="G222" s="325"/>
      <c r="H222" s="325"/>
      <c r="I222" s="325"/>
      <c r="J222" s="325"/>
      <c r="K222" s="325"/>
      <c r="L222" s="325"/>
      <c r="M222" s="325"/>
      <c r="N222" s="325"/>
      <c r="O222" s="325"/>
      <c r="P222" s="325"/>
      <c r="Q222" s="325"/>
      <c r="R222" s="325"/>
      <c r="S222" s="325"/>
      <c r="T222" s="325"/>
      <c r="U222" s="325"/>
      <c r="V222" s="325"/>
      <c r="W222" s="325"/>
      <c r="X222" s="325"/>
      <c r="Y222" s="325"/>
      <c r="Z222" s="325"/>
      <c r="AA222" s="325"/>
      <c r="AB222" s="325"/>
      <c r="AC222" s="325"/>
      <c r="AD222" s="325"/>
      <c r="AE222" s="325"/>
    </row>
    <row r="223" ht="12.75" customHeight="1">
      <c r="B223" s="430"/>
    </row>
    <row r="224" ht="12.75" customHeight="1">
      <c r="B224" s="430"/>
    </row>
    <row r="225" ht="12.75" customHeight="1">
      <c r="B225" s="430"/>
    </row>
    <row r="226" spans="2:14" ht="12.75" customHeight="1">
      <c r="B226" s="424" t="s">
        <v>16</v>
      </c>
      <c r="C226" s="94" t="s">
        <v>293</v>
      </c>
      <c r="G226" s="3"/>
      <c r="H226" s="3"/>
      <c r="I226" s="3"/>
      <c r="J226" s="3"/>
      <c r="K226" s="3"/>
      <c r="L226" s="3"/>
      <c r="M226" s="3"/>
      <c r="N226" s="3"/>
    </row>
    <row r="227" spans="2:20" ht="12.75" customHeight="1">
      <c r="B227" s="430"/>
      <c r="C227" s="339" t="s">
        <v>279</v>
      </c>
      <c r="F227" s="289"/>
      <c r="G227" s="289"/>
      <c r="H227" s="289"/>
      <c r="I227" s="289"/>
      <c r="J227" s="289"/>
      <c r="K227" s="289"/>
      <c r="L227" s="289"/>
      <c r="M227" s="289"/>
      <c r="N227" s="289"/>
      <c r="O227" s="289"/>
      <c r="P227" s="289"/>
      <c r="Q227" s="289"/>
      <c r="R227" s="69"/>
      <c r="S227" s="69"/>
      <c r="T227" s="69"/>
    </row>
    <row r="228" spans="2:14" ht="12.75" customHeight="1">
      <c r="B228" s="430"/>
      <c r="G228" s="3"/>
      <c r="H228" s="3"/>
      <c r="I228" s="3"/>
      <c r="J228" s="3"/>
      <c r="K228" s="3"/>
      <c r="L228" s="3"/>
      <c r="M228" s="3"/>
      <c r="N228" s="3"/>
    </row>
    <row r="229" spans="2:17" ht="12.75" customHeight="1">
      <c r="B229" s="430"/>
      <c r="C229" s="358"/>
      <c r="D229" s="359"/>
      <c r="E229" s="372"/>
      <c r="F229" s="390" t="s">
        <v>246</v>
      </c>
      <c r="G229" s="390" t="s">
        <v>162</v>
      </c>
      <c r="H229" s="390" t="s">
        <v>163</v>
      </c>
      <c r="I229" s="390" t="s">
        <v>164</v>
      </c>
      <c r="J229" s="390" t="s">
        <v>156</v>
      </c>
      <c r="K229" s="390" t="s">
        <v>144</v>
      </c>
      <c r="L229" s="390" t="s">
        <v>145</v>
      </c>
      <c r="M229" s="390" t="s">
        <v>157</v>
      </c>
      <c r="N229" s="390" t="s">
        <v>140</v>
      </c>
      <c r="O229" s="390" t="s">
        <v>146</v>
      </c>
      <c r="P229" s="390" t="s">
        <v>185</v>
      </c>
      <c r="Q229" s="391" t="s">
        <v>256</v>
      </c>
    </row>
    <row r="230" spans="2:17" ht="12.75" customHeight="1">
      <c r="B230" s="430"/>
      <c r="C230" s="110"/>
      <c r="D230" s="111"/>
      <c r="E230" s="111"/>
      <c r="F230" s="112"/>
      <c r="G230" s="112"/>
      <c r="H230" s="112"/>
      <c r="I230" s="112"/>
      <c r="J230" s="112"/>
      <c r="K230" s="112"/>
      <c r="L230" s="112"/>
      <c r="M230" s="112"/>
      <c r="N230" s="112"/>
      <c r="O230" s="239"/>
      <c r="P230" s="239"/>
      <c r="Q230" s="240"/>
    </row>
    <row r="231" spans="2:17" ht="12.75" customHeight="1">
      <c r="B231" s="430"/>
      <c r="C231" s="278" t="s">
        <v>207</v>
      </c>
      <c r="D231" s="279"/>
      <c r="E231" s="279"/>
      <c r="F231" s="280">
        <v>85639</v>
      </c>
      <c r="G231" s="280">
        <v>89248</v>
      </c>
      <c r="H231" s="280">
        <v>91555</v>
      </c>
      <c r="I231" s="280">
        <v>84130</v>
      </c>
      <c r="J231" s="280">
        <v>85270</v>
      </c>
      <c r="K231" s="280">
        <v>85430</v>
      </c>
      <c r="L231" s="280">
        <v>80430</v>
      </c>
      <c r="M231" s="280">
        <v>81268</v>
      </c>
      <c r="N231" s="280">
        <v>83931</v>
      </c>
      <c r="O231" s="280">
        <v>84147</v>
      </c>
      <c r="P231" s="280">
        <v>86230</v>
      </c>
      <c r="Q231" s="281">
        <v>89445</v>
      </c>
    </row>
    <row r="232" spans="2:17" ht="12.75" customHeight="1">
      <c r="B232" s="430"/>
      <c r="C232" s="98"/>
      <c r="D232" s="97"/>
      <c r="E232" s="97"/>
      <c r="F232" s="48"/>
      <c r="G232" s="48"/>
      <c r="H232" s="48"/>
      <c r="I232" s="48"/>
      <c r="J232" s="48"/>
      <c r="K232" s="48"/>
      <c r="L232" s="48"/>
      <c r="M232" s="48"/>
      <c r="N232" s="48"/>
      <c r="O232" s="241"/>
      <c r="P232" s="241"/>
      <c r="Q232" s="242"/>
    </row>
    <row r="233" spans="2:17" ht="12.75" customHeight="1">
      <c r="B233" s="430"/>
      <c r="C233" s="545" t="s">
        <v>3</v>
      </c>
      <c r="D233" s="546"/>
      <c r="E233" s="27"/>
      <c r="F233" s="87">
        <v>8477</v>
      </c>
      <c r="G233" s="87">
        <v>8873</v>
      </c>
      <c r="H233" s="87">
        <v>9851</v>
      </c>
      <c r="I233" s="87">
        <v>9656</v>
      </c>
      <c r="J233" s="87">
        <v>9291</v>
      </c>
      <c r="K233" s="87">
        <v>8806</v>
      </c>
      <c r="L233" s="87">
        <v>7189</v>
      </c>
      <c r="M233" s="87">
        <v>5715</v>
      </c>
      <c r="N233" s="87">
        <v>5836</v>
      </c>
      <c r="O233" s="223">
        <v>5227</v>
      </c>
      <c r="P233" s="223">
        <v>3894</v>
      </c>
      <c r="Q233" s="224">
        <v>3709</v>
      </c>
    </row>
    <row r="234" spans="3:17" ht="12.75" customHeight="1">
      <c r="C234" s="545"/>
      <c r="D234" s="546"/>
      <c r="E234" s="27"/>
      <c r="F234" s="178">
        <v>0.09898527540022653</v>
      </c>
      <c r="G234" s="178">
        <v>0.0994195948368591</v>
      </c>
      <c r="H234" s="178">
        <v>0.10759652667795315</v>
      </c>
      <c r="I234" s="178">
        <v>0.1147747533578985</v>
      </c>
      <c r="J234" s="178">
        <v>0.10895977483288379</v>
      </c>
      <c r="K234" s="178">
        <v>0.10307854383705958</v>
      </c>
      <c r="L234" s="178">
        <v>0.08938207136640557</v>
      </c>
      <c r="M234" s="178">
        <v>0.07032288231530245</v>
      </c>
      <c r="N234" s="178">
        <v>0.06953330712132585</v>
      </c>
      <c r="O234" s="243">
        <v>0.06211748487765458</v>
      </c>
      <c r="P234" s="243">
        <v>0.04515829757624956</v>
      </c>
      <c r="Q234" s="244">
        <v>0.04146682318743362</v>
      </c>
    </row>
    <row r="235" spans="3:17" ht="12.75" customHeight="1">
      <c r="C235" s="24"/>
      <c r="D235" s="97"/>
      <c r="E235" s="97"/>
      <c r="F235" s="48"/>
      <c r="G235" s="87"/>
      <c r="H235" s="87"/>
      <c r="I235" s="87"/>
      <c r="J235" s="87"/>
      <c r="K235" s="87"/>
      <c r="L235" s="87"/>
      <c r="M235" s="87"/>
      <c r="N235" s="87"/>
      <c r="O235" s="223"/>
      <c r="P235" s="223"/>
      <c r="Q235" s="224"/>
    </row>
    <row r="236" spans="2:17" ht="12.75" customHeight="1">
      <c r="B236" s="432"/>
      <c r="C236" s="545" t="s">
        <v>4</v>
      </c>
      <c r="D236" s="546"/>
      <c r="E236" s="27"/>
      <c r="F236" s="87">
        <v>7557</v>
      </c>
      <c r="G236" s="87">
        <v>8138</v>
      </c>
      <c r="H236" s="87">
        <v>8662</v>
      </c>
      <c r="I236" s="87">
        <v>8374</v>
      </c>
      <c r="J236" s="87">
        <v>8602</v>
      </c>
      <c r="K236" s="87">
        <v>8597</v>
      </c>
      <c r="L236" s="87">
        <v>8216</v>
      </c>
      <c r="M236" s="87">
        <v>8153</v>
      </c>
      <c r="N236" s="87">
        <v>8529</v>
      </c>
      <c r="O236" s="223">
        <v>9097</v>
      </c>
      <c r="P236" s="223">
        <v>9313</v>
      </c>
      <c r="Q236" s="224">
        <v>9677</v>
      </c>
    </row>
    <row r="237" spans="2:18" ht="12.75" customHeight="1">
      <c r="B237" s="432"/>
      <c r="C237" s="545"/>
      <c r="D237" s="546"/>
      <c r="E237" s="27"/>
      <c r="F237" s="178">
        <v>0.08824250633473067</v>
      </c>
      <c r="G237" s="178">
        <v>0.09118411617067049</v>
      </c>
      <c r="H237" s="178">
        <v>0.09460979738954726</v>
      </c>
      <c r="I237" s="178">
        <v>0.09953643171282539</v>
      </c>
      <c r="J237" s="178">
        <v>0.10087955904773074</v>
      </c>
      <c r="K237" s="178">
        <v>0.10063209645323656</v>
      </c>
      <c r="L237" s="178">
        <v>0.10215093870446351</v>
      </c>
      <c r="M237" s="178">
        <v>0.10032239011665108</v>
      </c>
      <c r="N237" s="178">
        <v>0.10161918718947707</v>
      </c>
      <c r="O237" s="243">
        <v>0.10810842929635044</v>
      </c>
      <c r="P237" s="243">
        <v>0.10800185550272527</v>
      </c>
      <c r="Q237" s="244">
        <v>0.10818939012801163</v>
      </c>
      <c r="R237" s="69"/>
    </row>
    <row r="238" spans="3:18" ht="12.75" customHeight="1">
      <c r="C238" s="24"/>
      <c r="D238" s="97"/>
      <c r="E238" s="97"/>
      <c r="F238" s="87"/>
      <c r="G238" s="87"/>
      <c r="H238" s="87"/>
      <c r="I238" s="87"/>
      <c r="J238" s="87"/>
      <c r="K238" s="87"/>
      <c r="L238" s="87"/>
      <c r="M238" s="87"/>
      <c r="N238" s="87"/>
      <c r="O238" s="223"/>
      <c r="P238" s="223"/>
      <c r="Q238" s="224"/>
      <c r="R238" s="69"/>
    </row>
    <row r="239" spans="3:17" ht="12.75" customHeight="1">
      <c r="C239" s="514" t="s">
        <v>5</v>
      </c>
      <c r="D239" s="549"/>
      <c r="E239" s="555"/>
      <c r="F239" s="87">
        <v>33677</v>
      </c>
      <c r="G239" s="87">
        <v>34197</v>
      </c>
      <c r="H239" s="87">
        <v>33451</v>
      </c>
      <c r="I239" s="87">
        <v>27973</v>
      </c>
      <c r="J239" s="87">
        <v>27573</v>
      </c>
      <c r="K239" s="87">
        <v>26683</v>
      </c>
      <c r="L239" s="87">
        <v>24849</v>
      </c>
      <c r="M239" s="87">
        <v>25735</v>
      </c>
      <c r="N239" s="87">
        <v>27109</v>
      </c>
      <c r="O239" s="223">
        <v>26903</v>
      </c>
      <c r="P239" s="223">
        <v>28068</v>
      </c>
      <c r="Q239" s="224">
        <v>29335</v>
      </c>
    </row>
    <row r="240" spans="3:18" ht="12.75" customHeight="1">
      <c r="C240" s="514"/>
      <c r="D240" s="549"/>
      <c r="E240" s="555"/>
      <c r="F240" s="178">
        <v>0.3932437324116349</v>
      </c>
      <c r="G240" s="178">
        <v>0.3831682502689136</v>
      </c>
      <c r="H240" s="178">
        <v>0.36536508109879307</v>
      </c>
      <c r="I240" s="178">
        <v>0.332497325567574</v>
      </c>
      <c r="J240" s="178">
        <v>0.3233610883077284</v>
      </c>
      <c r="K240" s="178">
        <v>0.3123375863279878</v>
      </c>
      <c r="L240" s="178">
        <v>0.30895188362551285</v>
      </c>
      <c r="M240" s="178">
        <v>0.31666830732883794</v>
      </c>
      <c r="N240" s="178">
        <v>0.32299150492666595</v>
      </c>
      <c r="O240" s="243">
        <v>0.31971430948221563</v>
      </c>
      <c r="P240" s="243">
        <v>0.3255015655804244</v>
      </c>
      <c r="Q240" s="244">
        <v>0.3279669070378445</v>
      </c>
      <c r="R240" s="69"/>
    </row>
    <row r="241" spans="3:18" ht="12.75" customHeight="1">
      <c r="C241" s="24"/>
      <c r="D241" s="97"/>
      <c r="E241" s="97"/>
      <c r="F241" s="87"/>
      <c r="G241" s="87"/>
      <c r="H241" s="87"/>
      <c r="I241" s="87"/>
      <c r="J241" s="87"/>
      <c r="K241" s="87"/>
      <c r="L241" s="87"/>
      <c r="M241" s="87"/>
      <c r="N241" s="87"/>
      <c r="O241" s="223"/>
      <c r="P241" s="223"/>
      <c r="Q241" s="224"/>
      <c r="R241" s="69"/>
    </row>
    <row r="242" spans="2:17" ht="12.75" customHeight="1">
      <c r="B242" s="432"/>
      <c r="C242" s="545" t="s">
        <v>6</v>
      </c>
      <c r="D242" s="546"/>
      <c r="E242" s="27"/>
      <c r="F242" s="87">
        <v>8601</v>
      </c>
      <c r="G242" s="87">
        <v>8973</v>
      </c>
      <c r="H242" s="87">
        <v>9077</v>
      </c>
      <c r="I242" s="87">
        <v>7687</v>
      </c>
      <c r="J242" s="87">
        <v>7687</v>
      </c>
      <c r="K242" s="87">
        <v>7610</v>
      </c>
      <c r="L242" s="87">
        <v>6956</v>
      </c>
      <c r="M242" s="87">
        <v>7083</v>
      </c>
      <c r="N242" s="87">
        <v>7009</v>
      </c>
      <c r="O242" s="223">
        <v>7198</v>
      </c>
      <c r="P242" s="223">
        <v>6977</v>
      </c>
      <c r="Q242" s="224">
        <v>6895</v>
      </c>
    </row>
    <row r="243" spans="2:18" ht="12.75" customHeight="1">
      <c r="B243" s="432"/>
      <c r="C243" s="545"/>
      <c r="D243" s="546"/>
      <c r="E243" s="27"/>
      <c r="F243" s="178">
        <v>0.10043321383948901</v>
      </c>
      <c r="G243" s="178">
        <v>0.10054006812477591</v>
      </c>
      <c r="H243" s="178">
        <v>0.0991425918846595</v>
      </c>
      <c r="I243" s="178">
        <v>0.09137049803874955</v>
      </c>
      <c r="J243" s="178">
        <v>0.09014893866541573</v>
      </c>
      <c r="K243" s="178">
        <v>0.08907877794685708</v>
      </c>
      <c r="L243" s="178">
        <v>0.08648514235981598</v>
      </c>
      <c r="M243" s="178">
        <v>0.08715607619235123</v>
      </c>
      <c r="N243" s="178">
        <v>0.08350907292895354</v>
      </c>
      <c r="O243" s="243">
        <v>0.08554077982578108</v>
      </c>
      <c r="P243" s="243">
        <v>0.0809115157137887</v>
      </c>
      <c r="Q243" s="244">
        <v>0.07708647772374085</v>
      </c>
      <c r="R243" s="69"/>
    </row>
    <row r="244" spans="3:18" ht="12.75" customHeight="1">
      <c r="C244" s="24"/>
      <c r="D244" s="97"/>
      <c r="E244" s="97"/>
      <c r="F244" s="87"/>
      <c r="G244" s="87"/>
      <c r="H244" s="87"/>
      <c r="I244" s="87"/>
      <c r="J244" s="87"/>
      <c r="K244" s="87"/>
      <c r="L244" s="87"/>
      <c r="M244" s="87"/>
      <c r="N244" s="87"/>
      <c r="O244" s="223"/>
      <c r="P244" s="223"/>
      <c r="Q244" s="224"/>
      <c r="R244" s="69"/>
    </row>
    <row r="245" spans="3:17" ht="12.75" customHeight="1">
      <c r="C245" s="514" t="s">
        <v>7</v>
      </c>
      <c r="D245" s="549"/>
      <c r="E245" s="555"/>
      <c r="F245" s="87">
        <v>15998</v>
      </c>
      <c r="G245" s="87">
        <v>16712</v>
      </c>
      <c r="H245" s="87">
        <v>17670</v>
      </c>
      <c r="I245" s="87">
        <v>16260</v>
      </c>
      <c r="J245" s="87">
        <v>16142</v>
      </c>
      <c r="K245" s="87">
        <v>16000</v>
      </c>
      <c r="L245" s="87">
        <v>15159</v>
      </c>
      <c r="M245" s="87">
        <v>15135</v>
      </c>
      <c r="N245" s="87">
        <v>15427</v>
      </c>
      <c r="O245" s="223">
        <v>15101</v>
      </c>
      <c r="P245" s="223">
        <v>15682</v>
      </c>
      <c r="Q245" s="224">
        <v>16526</v>
      </c>
    </row>
    <row r="246" spans="3:18" ht="12.75" customHeight="1">
      <c r="C246" s="514"/>
      <c r="D246" s="549"/>
      <c r="E246" s="555"/>
      <c r="F246" s="178">
        <v>0.1868074125106552</v>
      </c>
      <c r="G246" s="178">
        <v>0.1872534958766583</v>
      </c>
      <c r="H246" s="178">
        <v>0.19299874392441702</v>
      </c>
      <c r="I246" s="178">
        <v>0.19327231665279923</v>
      </c>
      <c r="J246" s="178">
        <v>0.18930456197959422</v>
      </c>
      <c r="K246" s="178">
        <v>0.18728783799602014</v>
      </c>
      <c r="L246" s="178">
        <v>0.18847444983215217</v>
      </c>
      <c r="M246" s="178">
        <v>0.1862356647142787</v>
      </c>
      <c r="N246" s="178">
        <v>0.18380574519545817</v>
      </c>
      <c r="O246" s="243">
        <v>0.1794597549526424</v>
      </c>
      <c r="P246" s="243">
        <v>0.18186246086048938</v>
      </c>
      <c r="Q246" s="244">
        <v>0.18476158533176812</v>
      </c>
      <c r="R246" s="69"/>
    </row>
    <row r="247" spans="3:18" ht="12.75" customHeight="1">
      <c r="C247" s="24"/>
      <c r="D247" s="97"/>
      <c r="E247" s="97"/>
      <c r="F247" s="87"/>
      <c r="G247" s="87"/>
      <c r="H247" s="87"/>
      <c r="I247" s="87"/>
      <c r="J247" s="87"/>
      <c r="K247" s="87"/>
      <c r="L247" s="87"/>
      <c r="M247" s="87"/>
      <c r="N247" s="87"/>
      <c r="O247" s="223"/>
      <c r="P247" s="223"/>
      <c r="Q247" s="224"/>
      <c r="R247" s="69"/>
    </row>
    <row r="248" spans="2:17" ht="12.75" customHeight="1">
      <c r="B248" s="432"/>
      <c r="C248" s="545" t="s">
        <v>8</v>
      </c>
      <c r="D248" s="546"/>
      <c r="E248" s="27"/>
      <c r="F248" s="87">
        <v>1955</v>
      </c>
      <c r="G248" s="87">
        <v>1945</v>
      </c>
      <c r="H248" s="87">
        <v>1775</v>
      </c>
      <c r="I248" s="87">
        <v>1920</v>
      </c>
      <c r="J248" s="87">
        <v>1860</v>
      </c>
      <c r="K248" s="87">
        <v>1755</v>
      </c>
      <c r="L248" s="87">
        <v>1454</v>
      </c>
      <c r="M248" s="87">
        <v>1283</v>
      </c>
      <c r="N248" s="87">
        <v>1233</v>
      </c>
      <c r="O248" s="223">
        <v>1201</v>
      </c>
      <c r="P248" s="223">
        <v>1247</v>
      </c>
      <c r="Q248" s="224">
        <v>1274</v>
      </c>
    </row>
    <row r="249" spans="2:18" ht="12.75" customHeight="1">
      <c r="B249" s="432"/>
      <c r="C249" s="545"/>
      <c r="D249" s="546"/>
      <c r="E249" s="27"/>
      <c r="F249" s="178">
        <v>0.022828384264178703</v>
      </c>
      <c r="G249" s="178">
        <v>0.021793205449982072</v>
      </c>
      <c r="H249" s="178">
        <v>0.019387253563431815</v>
      </c>
      <c r="I249" s="178">
        <v>0.02282182336859622</v>
      </c>
      <c r="J249" s="178">
        <v>0.021813064383722294</v>
      </c>
      <c r="K249" s="178">
        <v>0.02054313473018846</v>
      </c>
      <c r="L249" s="178">
        <v>0.018077831654855155</v>
      </c>
      <c r="M249" s="178">
        <v>0.015787271742875423</v>
      </c>
      <c r="N249" s="178">
        <v>0.01469063873896415</v>
      </c>
      <c r="O249" s="243">
        <v>0.014272641924251607</v>
      </c>
      <c r="P249" s="243">
        <v>0.014461324365070161</v>
      </c>
      <c r="Q249" s="244">
        <v>0.014243389792609983</v>
      </c>
      <c r="R249" s="69"/>
    </row>
    <row r="250" spans="3:18" ht="12.75" customHeight="1">
      <c r="C250" s="24"/>
      <c r="D250" s="97"/>
      <c r="E250" s="97"/>
      <c r="F250" s="87"/>
      <c r="G250" s="87"/>
      <c r="H250" s="87"/>
      <c r="I250" s="87"/>
      <c r="J250" s="87"/>
      <c r="K250" s="87"/>
      <c r="L250" s="87"/>
      <c r="M250" s="87"/>
      <c r="N250" s="87"/>
      <c r="O250" s="223"/>
      <c r="P250" s="223"/>
      <c r="Q250" s="224"/>
      <c r="R250" s="69"/>
    </row>
    <row r="251" spans="3:17" ht="12.75" customHeight="1">
      <c r="C251" s="545" t="s">
        <v>9</v>
      </c>
      <c r="D251" s="546"/>
      <c r="E251" s="27"/>
      <c r="F251" s="87">
        <v>5368</v>
      </c>
      <c r="G251" s="87">
        <v>6139</v>
      </c>
      <c r="H251" s="87">
        <v>6498</v>
      </c>
      <c r="I251" s="87">
        <v>7634</v>
      </c>
      <c r="J251" s="87">
        <v>9315</v>
      </c>
      <c r="K251" s="87">
        <v>10910</v>
      </c>
      <c r="L251" s="87">
        <v>11584</v>
      </c>
      <c r="M251" s="87">
        <v>12945</v>
      </c>
      <c r="N251" s="87">
        <v>13435</v>
      </c>
      <c r="O251" s="223">
        <v>13912</v>
      </c>
      <c r="P251" s="223">
        <v>14764</v>
      </c>
      <c r="Q251" s="224">
        <v>15010</v>
      </c>
    </row>
    <row r="252" spans="3:18" ht="12.75" customHeight="1">
      <c r="C252" s="545"/>
      <c r="D252" s="546"/>
      <c r="E252" s="27"/>
      <c r="F252" s="178">
        <v>0.06268172211258889</v>
      </c>
      <c r="G252" s="178">
        <v>0.06878585514521333</v>
      </c>
      <c r="H252" s="178">
        <v>0.07097373163672109</v>
      </c>
      <c r="I252" s="178">
        <v>0.0907405206228456</v>
      </c>
      <c r="J252" s="178">
        <v>0.10924123372815761</v>
      </c>
      <c r="K252" s="178">
        <v>0.12770689453353623</v>
      </c>
      <c r="L252" s="178">
        <v>0.14402586099714038</v>
      </c>
      <c r="M252" s="178">
        <v>0.15928778855145936</v>
      </c>
      <c r="N252" s="178">
        <v>0.16007196387508787</v>
      </c>
      <c r="O252" s="243">
        <v>0.16532972060798365</v>
      </c>
      <c r="P252" s="243">
        <v>0.17121651397425489</v>
      </c>
      <c r="Q252" s="244">
        <v>0.16781262228184918</v>
      </c>
      <c r="R252" s="69"/>
    </row>
    <row r="253" spans="3:18" ht="12.75" customHeight="1">
      <c r="C253" s="24"/>
      <c r="D253" s="97"/>
      <c r="E253" s="97"/>
      <c r="F253" s="87"/>
      <c r="G253" s="87"/>
      <c r="H253" s="87"/>
      <c r="I253" s="87"/>
      <c r="J253" s="87"/>
      <c r="K253" s="87"/>
      <c r="L253" s="87"/>
      <c r="M253" s="87"/>
      <c r="N253" s="87"/>
      <c r="O253" s="223"/>
      <c r="P253" s="223"/>
      <c r="Q253" s="224"/>
      <c r="R253" s="69"/>
    </row>
    <row r="254" spans="2:17" ht="12.75" customHeight="1">
      <c r="B254" s="432"/>
      <c r="C254" s="545" t="s">
        <v>10</v>
      </c>
      <c r="D254" s="546"/>
      <c r="E254" s="27"/>
      <c r="F254" s="87">
        <v>4006</v>
      </c>
      <c r="G254" s="87">
        <v>4271</v>
      </c>
      <c r="H254" s="87">
        <v>4571</v>
      </c>
      <c r="I254" s="87">
        <v>4626</v>
      </c>
      <c r="J254" s="87">
        <v>4800</v>
      </c>
      <c r="K254" s="87">
        <v>5069</v>
      </c>
      <c r="L254" s="87">
        <v>5023</v>
      </c>
      <c r="M254" s="87">
        <v>5219</v>
      </c>
      <c r="N254" s="87">
        <v>5353</v>
      </c>
      <c r="O254" s="223">
        <v>5508</v>
      </c>
      <c r="P254" s="223">
        <v>6285</v>
      </c>
      <c r="Q254" s="224">
        <v>6819</v>
      </c>
    </row>
    <row r="255" spans="2:18" ht="12.75" customHeight="1">
      <c r="B255" s="432"/>
      <c r="C255" s="545"/>
      <c r="D255" s="546"/>
      <c r="E255" s="27"/>
      <c r="F255" s="178">
        <v>0.046777753126496104</v>
      </c>
      <c r="G255" s="178">
        <v>0.04785541412692721</v>
      </c>
      <c r="H255" s="178">
        <v>0.04992627382447709</v>
      </c>
      <c r="I255" s="178">
        <v>0.05498633067871152</v>
      </c>
      <c r="J255" s="178">
        <v>0.05629177905476721</v>
      </c>
      <c r="K255" s="178">
        <v>0.059335128175114125</v>
      </c>
      <c r="L255" s="178">
        <v>0.06245182145965436</v>
      </c>
      <c r="M255" s="178">
        <v>0.06421961903824383</v>
      </c>
      <c r="N255" s="178">
        <v>0.06377858002406739</v>
      </c>
      <c r="O255" s="243">
        <v>0.06545687903312061</v>
      </c>
      <c r="P255" s="243">
        <v>0.07288646642699756</v>
      </c>
      <c r="Q255" s="244">
        <v>0.07623679356028845</v>
      </c>
      <c r="R255" s="69"/>
    </row>
    <row r="256" spans="3:18" ht="12.75" customHeight="1">
      <c r="C256" s="20"/>
      <c r="D256" s="97"/>
      <c r="E256" s="97"/>
      <c r="F256" s="87"/>
      <c r="G256" s="87"/>
      <c r="H256" s="87"/>
      <c r="I256" s="87"/>
      <c r="J256" s="87"/>
      <c r="K256" s="87"/>
      <c r="L256" s="87"/>
      <c r="M256" s="87"/>
      <c r="N256" s="87"/>
      <c r="O256" s="223"/>
      <c r="P256" s="223"/>
      <c r="Q256" s="224"/>
      <c r="R256" s="69"/>
    </row>
    <row r="257" spans="3:17" ht="12.75" customHeight="1">
      <c r="C257" s="552" t="s">
        <v>11</v>
      </c>
      <c r="D257" s="553"/>
      <c r="E257" s="320"/>
      <c r="F257" s="99">
        <v>9451</v>
      </c>
      <c r="G257" s="99">
        <v>10188</v>
      </c>
      <c r="H257" s="99">
        <v>10195</v>
      </c>
      <c r="I257" s="99">
        <v>8663</v>
      </c>
      <c r="J257" s="99">
        <v>9119</v>
      </c>
      <c r="K257" s="99">
        <v>9377</v>
      </c>
      <c r="L257" s="99">
        <v>8983</v>
      </c>
      <c r="M257" s="99">
        <v>9252</v>
      </c>
      <c r="N257" s="99">
        <v>9267</v>
      </c>
      <c r="O257" s="227">
        <v>9150</v>
      </c>
      <c r="P257" s="227">
        <v>9191</v>
      </c>
      <c r="Q257" s="228">
        <v>9676</v>
      </c>
    </row>
    <row r="258" spans="3:18" ht="12.75" customHeight="1">
      <c r="C258" s="552"/>
      <c r="D258" s="553"/>
      <c r="E258" s="320"/>
      <c r="F258" s="179">
        <v>0.11035859830217541</v>
      </c>
      <c r="G258" s="179">
        <v>0.11415381857296522</v>
      </c>
      <c r="H258" s="179">
        <v>0.1113538310305281</v>
      </c>
      <c r="I258" s="179">
        <v>0.10297159158445263</v>
      </c>
      <c r="J258" s="179">
        <v>0.10694265275008795</v>
      </c>
      <c r="K258" s="179">
        <v>0.10976237855554255</v>
      </c>
      <c r="L258" s="179">
        <v>0.11168718139997513</v>
      </c>
      <c r="M258" s="179">
        <v>0.11384554806319831</v>
      </c>
      <c r="N258" s="179">
        <v>0.11041212424491546</v>
      </c>
      <c r="O258" s="245">
        <v>0.10873827943955221</v>
      </c>
      <c r="P258" s="245">
        <v>0.10658703467470718</v>
      </c>
      <c r="Q258" s="246">
        <v>0.10817821007322936</v>
      </c>
      <c r="R258" s="69"/>
    </row>
    <row r="259" spans="3:17" ht="12.75" customHeight="1">
      <c r="C259" s="114"/>
      <c r="D259" s="115"/>
      <c r="E259" s="115"/>
      <c r="F259" s="103"/>
      <c r="G259" s="103"/>
      <c r="H259" s="103"/>
      <c r="I259" s="103"/>
      <c r="J259" s="103"/>
      <c r="K259" s="103"/>
      <c r="L259" s="103"/>
      <c r="M259" s="103"/>
      <c r="N259" s="103"/>
      <c r="O259" s="237"/>
      <c r="P259" s="237"/>
      <c r="Q259" s="238"/>
    </row>
    <row r="260" ht="12.75" customHeight="1">
      <c r="P260" s="287"/>
    </row>
    <row r="261" spans="3:17" ht="24" customHeight="1">
      <c r="C261" s="525" t="s">
        <v>324</v>
      </c>
      <c r="D261" s="521"/>
      <c r="E261" s="521"/>
      <c r="F261" s="519"/>
      <c r="G261" s="519"/>
      <c r="H261" s="519"/>
      <c r="I261" s="519"/>
      <c r="J261" s="519"/>
      <c r="K261" s="519"/>
      <c r="L261" s="519"/>
      <c r="M261" s="519"/>
      <c r="N261" s="519"/>
      <c r="O261" s="519"/>
      <c r="P261" s="519"/>
      <c r="Q261" s="519"/>
    </row>
    <row r="262" spans="3:14" ht="12.75" customHeight="1">
      <c r="C262" s="327" t="s">
        <v>252</v>
      </c>
      <c r="D262" s="325"/>
      <c r="E262" s="325"/>
      <c r="F262" s="325"/>
      <c r="G262" s="325"/>
      <c r="H262" s="325"/>
      <c r="I262" s="325"/>
      <c r="J262" s="325"/>
      <c r="K262" s="325"/>
      <c r="L262" s="325"/>
      <c r="M262" s="325"/>
      <c r="N262" s="325"/>
    </row>
    <row r="266" spans="2:14" ht="12.75" customHeight="1">
      <c r="B266" s="422" t="s">
        <v>216</v>
      </c>
      <c r="C266" s="9" t="s">
        <v>292</v>
      </c>
      <c r="D266" s="9"/>
      <c r="E266" s="9"/>
      <c r="F266" s="9"/>
      <c r="G266" s="9"/>
      <c r="H266" s="9"/>
      <c r="I266" s="9"/>
      <c r="M266" s="7"/>
      <c r="N266" s="7"/>
    </row>
    <row r="268" spans="2:3" ht="12.75" customHeight="1">
      <c r="B268" s="424" t="s">
        <v>17</v>
      </c>
      <c r="C268" s="94" t="s">
        <v>13</v>
      </c>
    </row>
    <row r="269" spans="2:3" ht="12.75" customHeight="1">
      <c r="B269" s="430"/>
      <c r="C269" s="339" t="s">
        <v>280</v>
      </c>
    </row>
    <row r="270" ht="12.75" customHeight="1">
      <c r="B270" s="430"/>
    </row>
    <row r="271" spans="2:17" ht="12.75" customHeight="1">
      <c r="B271" s="430"/>
      <c r="C271" s="282"/>
      <c r="D271" s="277"/>
      <c r="E271" s="283"/>
      <c r="F271" s="390" t="s">
        <v>161</v>
      </c>
      <c r="G271" s="390" t="s">
        <v>162</v>
      </c>
      <c r="H271" s="390" t="s">
        <v>163</v>
      </c>
      <c r="I271" s="390" t="s">
        <v>164</v>
      </c>
      <c r="J271" s="390" t="s">
        <v>156</v>
      </c>
      <c r="K271" s="390" t="s">
        <v>144</v>
      </c>
      <c r="L271" s="390" t="s">
        <v>145</v>
      </c>
      <c r="M271" s="390" t="s">
        <v>157</v>
      </c>
      <c r="N271" s="390" t="s">
        <v>140</v>
      </c>
      <c r="O271" s="390" t="s">
        <v>146</v>
      </c>
      <c r="P271" s="390" t="s">
        <v>185</v>
      </c>
      <c r="Q271" s="391" t="s">
        <v>256</v>
      </c>
    </row>
    <row r="272" spans="2:17" ht="12.75" customHeight="1">
      <c r="B272" s="430"/>
      <c r="C272" s="116"/>
      <c r="D272" s="21"/>
      <c r="E272" s="21"/>
      <c r="F272" s="86"/>
      <c r="G272" s="86"/>
      <c r="H272" s="86"/>
      <c r="I272" s="86"/>
      <c r="J272" s="86"/>
      <c r="K272" s="86"/>
      <c r="L272" s="86"/>
      <c r="M272" s="86"/>
      <c r="N272" s="86"/>
      <c r="O272" s="231"/>
      <c r="P272" s="231"/>
      <c r="Q272" s="232"/>
    </row>
    <row r="273" spans="2:17" ht="12.75" customHeight="1">
      <c r="B273" s="430"/>
      <c r="C273" s="514" t="s">
        <v>70</v>
      </c>
      <c r="D273" s="554"/>
      <c r="E273" s="554"/>
      <c r="F273" s="176">
        <v>74918</v>
      </c>
      <c r="G273" s="176">
        <v>72263</v>
      </c>
      <c r="H273" s="176">
        <v>76521</v>
      </c>
      <c r="I273" s="176">
        <v>84463</v>
      </c>
      <c r="J273" s="176">
        <v>82495</v>
      </c>
      <c r="K273" s="176">
        <v>82889</v>
      </c>
      <c r="L273" s="176">
        <v>76012</v>
      </c>
      <c r="M273" s="176">
        <v>72017</v>
      </c>
      <c r="N273" s="176">
        <v>66928</v>
      </c>
      <c r="O273" s="233">
        <v>79819</v>
      </c>
      <c r="P273" s="233">
        <v>86859</v>
      </c>
      <c r="Q273" s="234">
        <v>84925</v>
      </c>
    </row>
    <row r="274" spans="2:17" ht="12.75" customHeight="1">
      <c r="B274" s="433"/>
      <c r="C274" s="514" t="s">
        <v>14</v>
      </c>
      <c r="D274" s="549"/>
      <c r="E274" s="549"/>
      <c r="F274" s="176">
        <v>6578</v>
      </c>
      <c r="G274" s="176">
        <v>6549</v>
      </c>
      <c r="H274" s="176">
        <v>6395</v>
      </c>
      <c r="I274" s="176">
        <v>7660</v>
      </c>
      <c r="J274" s="176">
        <v>7888</v>
      </c>
      <c r="K274" s="176">
        <v>8090</v>
      </c>
      <c r="L274" s="176">
        <v>7671</v>
      </c>
      <c r="M274" s="176">
        <v>7369</v>
      </c>
      <c r="N274" s="176">
        <v>6495</v>
      </c>
      <c r="O274" s="233">
        <v>8096</v>
      </c>
      <c r="P274" s="233">
        <v>9476</v>
      </c>
      <c r="Q274" s="234">
        <v>10061</v>
      </c>
    </row>
    <row r="275" spans="2:17" ht="12.75" customHeight="1">
      <c r="B275" s="430"/>
      <c r="C275" s="117"/>
      <c r="D275" s="118"/>
      <c r="E275" s="118"/>
      <c r="F275" s="108"/>
      <c r="G275" s="108"/>
      <c r="H275" s="108"/>
      <c r="I275" s="108"/>
      <c r="J275" s="108"/>
      <c r="K275" s="108"/>
      <c r="L275" s="108"/>
      <c r="M275" s="108"/>
      <c r="N275" s="108"/>
      <c r="O275" s="247"/>
      <c r="P275" s="247"/>
      <c r="Q275" s="248"/>
    </row>
    <row r="276" ht="12.75" customHeight="1">
      <c r="B276" s="430"/>
    </row>
    <row r="277" spans="2:17" ht="36" customHeight="1">
      <c r="B277" s="434"/>
      <c r="C277" s="525" t="s">
        <v>328</v>
      </c>
      <c r="D277" s="525"/>
      <c r="E277" s="525"/>
      <c r="F277" s="519"/>
      <c r="G277" s="519"/>
      <c r="H277" s="519"/>
      <c r="I277" s="519"/>
      <c r="J277" s="519"/>
      <c r="K277" s="519"/>
      <c r="L277" s="519"/>
      <c r="M277" s="519"/>
      <c r="N277" s="519"/>
      <c r="O277" s="519"/>
      <c r="P277" s="519"/>
      <c r="Q277" s="519"/>
    </row>
    <row r="278" spans="2:14" ht="12.75" customHeight="1">
      <c r="B278" s="434"/>
      <c r="C278" s="329" t="s">
        <v>252</v>
      </c>
      <c r="D278" s="325"/>
      <c r="E278" s="325"/>
      <c r="F278" s="325"/>
      <c r="G278" s="325"/>
      <c r="H278" s="325"/>
      <c r="I278" s="325"/>
      <c r="J278" s="325"/>
      <c r="K278" s="325"/>
      <c r="L278" s="325"/>
      <c r="M278" s="325"/>
      <c r="N278" s="325"/>
    </row>
    <row r="279" ht="12.75" customHeight="1">
      <c r="B279" s="430"/>
    </row>
    <row r="280" ht="12.75" customHeight="1">
      <c r="B280" s="430"/>
    </row>
    <row r="281" ht="12.75" customHeight="1">
      <c r="B281" s="430"/>
    </row>
    <row r="282" spans="2:3" ht="12.75" customHeight="1">
      <c r="B282" s="424" t="s">
        <v>18</v>
      </c>
      <c r="C282" s="94" t="s">
        <v>291</v>
      </c>
    </row>
    <row r="283" spans="2:4" ht="12.75" customHeight="1">
      <c r="B283" s="430"/>
      <c r="C283" s="339" t="s">
        <v>14</v>
      </c>
      <c r="D283" s="84"/>
    </row>
    <row r="284" ht="12.75" customHeight="1">
      <c r="B284" s="430"/>
    </row>
    <row r="285" spans="2:17" ht="12.75" customHeight="1">
      <c r="B285" s="430"/>
      <c r="C285" s="282"/>
      <c r="D285" s="277"/>
      <c r="E285" s="283"/>
      <c r="F285" s="390" t="s">
        <v>161</v>
      </c>
      <c r="G285" s="390" t="s">
        <v>162</v>
      </c>
      <c r="H285" s="390" t="s">
        <v>163</v>
      </c>
      <c r="I285" s="390" t="s">
        <v>164</v>
      </c>
      <c r="J285" s="390" t="s">
        <v>156</v>
      </c>
      <c r="K285" s="390" t="s">
        <v>144</v>
      </c>
      <c r="L285" s="390" t="s">
        <v>145</v>
      </c>
      <c r="M285" s="390" t="s">
        <v>157</v>
      </c>
      <c r="N285" s="390" t="s">
        <v>140</v>
      </c>
      <c r="O285" s="390" t="s">
        <v>146</v>
      </c>
      <c r="P285" s="390" t="s">
        <v>185</v>
      </c>
      <c r="Q285" s="391" t="s">
        <v>256</v>
      </c>
    </row>
    <row r="286" spans="2:17" ht="12.75" customHeight="1">
      <c r="B286" s="430"/>
      <c r="C286" s="120"/>
      <c r="D286" s="34"/>
      <c r="E286" s="34"/>
      <c r="F286" s="86"/>
      <c r="G286" s="86"/>
      <c r="H286" s="86"/>
      <c r="I286" s="86"/>
      <c r="J286" s="86"/>
      <c r="K286" s="86"/>
      <c r="L286" s="86"/>
      <c r="M286" s="86"/>
      <c r="N286" s="86"/>
      <c r="O286" s="231"/>
      <c r="P286" s="231"/>
      <c r="Q286" s="232"/>
    </row>
    <row r="287" spans="2:17" ht="12.75" customHeight="1">
      <c r="B287" s="430"/>
      <c r="C287" s="96" t="s">
        <v>171</v>
      </c>
      <c r="D287" s="97"/>
      <c r="E287" s="97"/>
      <c r="F287" s="176">
        <v>5150</v>
      </c>
      <c r="G287" s="176">
        <v>5207</v>
      </c>
      <c r="H287" s="176">
        <v>5236</v>
      </c>
      <c r="I287" s="176">
        <v>6185</v>
      </c>
      <c r="J287" s="176">
        <v>6424</v>
      </c>
      <c r="K287" s="176">
        <v>6743</v>
      </c>
      <c r="L287" s="176">
        <v>6555</v>
      </c>
      <c r="M287" s="176">
        <v>6481</v>
      </c>
      <c r="N287" s="176">
        <v>5821</v>
      </c>
      <c r="O287" s="233">
        <v>6653</v>
      </c>
      <c r="P287" s="233">
        <v>7962</v>
      </c>
      <c r="Q287" s="234">
        <v>8406</v>
      </c>
    </row>
    <row r="288" spans="2:17" ht="12.75" customHeight="1">
      <c r="B288" s="431"/>
      <c r="C288" s="96" t="s">
        <v>254</v>
      </c>
      <c r="D288" s="97"/>
      <c r="E288" s="97"/>
      <c r="F288" s="176">
        <v>1428</v>
      </c>
      <c r="G288" s="176">
        <v>1342</v>
      </c>
      <c r="H288" s="176">
        <v>1159</v>
      </c>
      <c r="I288" s="176">
        <v>1475</v>
      </c>
      <c r="J288" s="176">
        <v>1464</v>
      </c>
      <c r="K288" s="176">
        <v>1347</v>
      </c>
      <c r="L288" s="176">
        <v>1116</v>
      </c>
      <c r="M288" s="176">
        <v>888</v>
      </c>
      <c r="N288" s="176">
        <v>674</v>
      </c>
      <c r="O288" s="233">
        <v>1443</v>
      </c>
      <c r="P288" s="233">
        <v>1514</v>
      </c>
      <c r="Q288" s="234">
        <v>1655</v>
      </c>
    </row>
    <row r="289" spans="2:17" ht="12.75" customHeight="1">
      <c r="B289" s="430"/>
      <c r="C289" s="96"/>
      <c r="D289" s="97"/>
      <c r="E289" s="97"/>
      <c r="F289" s="176"/>
      <c r="G289" s="176"/>
      <c r="H289" s="176"/>
      <c r="I289" s="176"/>
      <c r="J289" s="176"/>
      <c r="K289" s="176"/>
      <c r="L289" s="176"/>
      <c r="M289" s="176"/>
      <c r="N289" s="176"/>
      <c r="O289" s="233"/>
      <c r="P289" s="233"/>
      <c r="Q289" s="234"/>
    </row>
    <row r="290" spans="2:17" ht="12.75" customHeight="1">
      <c r="B290" s="430"/>
      <c r="C290" s="98" t="s">
        <v>151</v>
      </c>
      <c r="D290" s="167"/>
      <c r="E290" s="97"/>
      <c r="F290" s="177">
        <f>F287+F288</f>
        <v>6578</v>
      </c>
      <c r="G290" s="177">
        <f aca="true" t="shared" si="1" ref="G290:O290">G287+G288</f>
        <v>6549</v>
      </c>
      <c r="H290" s="177">
        <f t="shared" si="1"/>
        <v>6395</v>
      </c>
      <c r="I290" s="177">
        <f t="shared" si="1"/>
        <v>7660</v>
      </c>
      <c r="J290" s="177">
        <f t="shared" si="1"/>
        <v>7888</v>
      </c>
      <c r="K290" s="177">
        <f t="shared" si="1"/>
        <v>8090</v>
      </c>
      <c r="L290" s="177">
        <f t="shared" si="1"/>
        <v>7671</v>
      </c>
      <c r="M290" s="177">
        <f t="shared" si="1"/>
        <v>7369</v>
      </c>
      <c r="N290" s="177">
        <f t="shared" si="1"/>
        <v>6495</v>
      </c>
      <c r="O290" s="235">
        <f t="shared" si="1"/>
        <v>8096</v>
      </c>
      <c r="P290" s="235">
        <v>9476</v>
      </c>
      <c r="Q290" s="236">
        <v>10061</v>
      </c>
    </row>
    <row r="291" spans="2:17" ht="12.75" customHeight="1">
      <c r="B291" s="430"/>
      <c r="C291" s="121"/>
      <c r="D291" s="376"/>
      <c r="E291" s="102"/>
      <c r="F291" s="103"/>
      <c r="G291" s="103"/>
      <c r="H291" s="103"/>
      <c r="I291" s="103"/>
      <c r="J291" s="103"/>
      <c r="K291" s="103"/>
      <c r="L291" s="103"/>
      <c r="M291" s="103"/>
      <c r="N291" s="103"/>
      <c r="O291" s="237"/>
      <c r="P291" s="237" t="s">
        <v>186</v>
      </c>
      <c r="Q291" s="238" t="s">
        <v>186</v>
      </c>
    </row>
    <row r="292" spans="2:5" ht="12.75" customHeight="1">
      <c r="B292" s="435"/>
      <c r="C292" s="37"/>
      <c r="D292" s="37"/>
      <c r="E292" s="37"/>
    </row>
    <row r="293" spans="2:14" ht="12.75" customHeight="1">
      <c r="B293" s="435"/>
      <c r="C293" s="322" t="s">
        <v>255</v>
      </c>
      <c r="D293" s="343"/>
      <c r="E293" s="322"/>
      <c r="F293" s="529"/>
      <c r="G293" s="529"/>
      <c r="H293" s="529"/>
      <c r="I293" s="529"/>
      <c r="J293" s="529"/>
      <c r="K293" s="529"/>
      <c r="L293" s="529"/>
      <c r="M293" s="330"/>
      <c r="N293" s="330"/>
    </row>
    <row r="294" spans="2:17" ht="38.25" customHeight="1">
      <c r="B294" s="435"/>
      <c r="C294" s="525" t="s">
        <v>330</v>
      </c>
      <c r="D294" s="521"/>
      <c r="E294" s="521"/>
      <c r="F294" s="519"/>
      <c r="G294" s="519"/>
      <c r="H294" s="519"/>
      <c r="I294" s="519"/>
      <c r="J294" s="519"/>
      <c r="K294" s="519"/>
      <c r="L294" s="519"/>
      <c r="M294" s="519"/>
      <c r="N294" s="519"/>
      <c r="O294" s="519"/>
      <c r="P294" s="519"/>
      <c r="Q294" s="519"/>
    </row>
    <row r="295" spans="2:14" ht="12.75" customHeight="1">
      <c r="B295" s="435"/>
      <c r="C295" s="329" t="s">
        <v>329</v>
      </c>
      <c r="D295" s="322"/>
      <c r="E295" s="322"/>
      <c r="F295" s="330"/>
      <c r="G295" s="330"/>
      <c r="H295" s="330"/>
      <c r="I295" s="330"/>
      <c r="J295" s="330"/>
      <c r="K295" s="330"/>
      <c r="L295" s="330"/>
      <c r="M295" s="325"/>
      <c r="N295" s="325"/>
    </row>
    <row r="296" spans="2:14" ht="12.75" customHeight="1">
      <c r="B296" s="435"/>
      <c r="C296" s="329" t="s">
        <v>326</v>
      </c>
      <c r="D296" s="322"/>
      <c r="E296" s="322"/>
      <c r="F296" s="330"/>
      <c r="G296" s="330"/>
      <c r="H296" s="330"/>
      <c r="I296" s="330"/>
      <c r="J296" s="330"/>
      <c r="K296" s="330"/>
      <c r="L296" s="331"/>
      <c r="M296" s="325"/>
      <c r="N296" s="325"/>
    </row>
    <row r="297" spans="2:14" ht="12.75" customHeight="1">
      <c r="B297" s="436"/>
      <c r="C297" s="329" t="s">
        <v>252</v>
      </c>
      <c r="D297" s="322"/>
      <c r="E297" s="322"/>
      <c r="F297" s="333"/>
      <c r="G297" s="334"/>
      <c r="H297" s="333"/>
      <c r="I297" s="334"/>
      <c r="J297" s="333"/>
      <c r="K297" s="334"/>
      <c r="L297" s="333"/>
      <c r="M297" s="334"/>
      <c r="N297" s="333"/>
    </row>
    <row r="298" spans="2:14" ht="12.75" customHeight="1">
      <c r="B298" s="436"/>
      <c r="C298" s="119"/>
      <c r="D298" s="37"/>
      <c r="E298" s="37"/>
      <c r="F298" s="123"/>
      <c r="G298" s="122"/>
      <c r="H298" s="123"/>
      <c r="I298" s="122"/>
      <c r="J298" s="123"/>
      <c r="K298" s="122"/>
      <c r="L298" s="123"/>
      <c r="M298" s="122"/>
      <c r="N298" s="123"/>
    </row>
    <row r="299" spans="2:14" ht="12.75" customHeight="1">
      <c r="B299" s="436"/>
      <c r="C299" s="119"/>
      <c r="D299" s="37"/>
      <c r="E299" s="37"/>
      <c r="F299" s="123"/>
      <c r="G299" s="122"/>
      <c r="H299" s="123"/>
      <c r="I299" s="122"/>
      <c r="J299" s="123"/>
      <c r="K299" s="122"/>
      <c r="L299" s="123"/>
      <c r="M299" s="122"/>
      <c r="N299" s="123"/>
    </row>
    <row r="300" spans="2:14" ht="12.75" customHeight="1">
      <c r="B300" s="436"/>
      <c r="C300" s="119"/>
      <c r="D300" s="37"/>
      <c r="E300" s="37"/>
      <c r="F300" s="123"/>
      <c r="G300" s="122"/>
      <c r="H300" s="123"/>
      <c r="I300" s="122"/>
      <c r="J300" s="123"/>
      <c r="K300" s="122"/>
      <c r="L300" s="123"/>
      <c r="M300" s="122"/>
      <c r="N300" s="123"/>
    </row>
    <row r="301" spans="2:10" ht="12.75" customHeight="1">
      <c r="B301" s="424" t="s">
        <v>22</v>
      </c>
      <c r="C301" s="94" t="s">
        <v>290</v>
      </c>
      <c r="G301" s="478"/>
      <c r="H301" s="478"/>
      <c r="I301" s="478"/>
      <c r="J301" s="478"/>
    </row>
    <row r="302" spans="2:10" ht="12.75" customHeight="1">
      <c r="B302" s="430"/>
      <c r="C302" s="339" t="s">
        <v>374</v>
      </c>
      <c r="G302" s="478"/>
      <c r="H302" s="478"/>
      <c r="I302" s="478"/>
      <c r="J302" s="478"/>
    </row>
    <row r="303" spans="2:16" ht="12.75" customHeight="1">
      <c r="B303" s="430"/>
      <c r="F303" s="288"/>
      <c r="G303" s="479"/>
      <c r="H303" s="479"/>
      <c r="I303" s="479"/>
      <c r="J303" s="479"/>
      <c r="K303" s="288"/>
      <c r="L303" s="288"/>
      <c r="M303" s="288"/>
      <c r="N303" s="288"/>
      <c r="O303" s="288"/>
      <c r="P303" s="288"/>
    </row>
    <row r="304" spans="2:17" ht="12.75" customHeight="1">
      <c r="B304" s="430"/>
      <c r="C304" s="358"/>
      <c r="D304" s="359"/>
      <c r="E304" s="372"/>
      <c r="F304" s="390" t="s">
        <v>161</v>
      </c>
      <c r="G304" s="390" t="s">
        <v>162</v>
      </c>
      <c r="H304" s="390" t="s">
        <v>163</v>
      </c>
      <c r="I304" s="390" t="s">
        <v>164</v>
      </c>
      <c r="J304" s="390" t="s">
        <v>156</v>
      </c>
      <c r="K304" s="390" t="s">
        <v>144</v>
      </c>
      <c r="L304" s="390" t="s">
        <v>145</v>
      </c>
      <c r="M304" s="390" t="s">
        <v>157</v>
      </c>
      <c r="N304" s="390" t="s">
        <v>140</v>
      </c>
      <c r="O304" s="400" t="s">
        <v>146</v>
      </c>
      <c r="P304" s="400" t="s">
        <v>185</v>
      </c>
      <c r="Q304" s="391" t="s">
        <v>256</v>
      </c>
    </row>
    <row r="305" spans="2:17" ht="12.75" customHeight="1">
      <c r="B305" s="430"/>
      <c r="C305" s="124"/>
      <c r="D305" s="125"/>
      <c r="E305" s="125"/>
      <c r="F305" s="138"/>
      <c r="G305" s="138"/>
      <c r="H305" s="138"/>
      <c r="I305" s="138"/>
      <c r="J305" s="138"/>
      <c r="K305" s="138"/>
      <c r="L305" s="138"/>
      <c r="M305" s="138"/>
      <c r="N305" s="256"/>
      <c r="O305" s="291"/>
      <c r="P305" s="291"/>
      <c r="Q305" s="293"/>
    </row>
    <row r="306" spans="2:17" ht="12.75" customHeight="1">
      <c r="B306" s="430"/>
      <c r="C306" s="278" t="s">
        <v>207</v>
      </c>
      <c r="D306" s="279"/>
      <c r="E306" s="279"/>
      <c r="F306" s="280">
        <v>74918</v>
      </c>
      <c r="G306" s="280">
        <v>72263</v>
      </c>
      <c r="H306" s="280">
        <v>76521</v>
      </c>
      <c r="I306" s="280">
        <v>84463</v>
      </c>
      <c r="J306" s="280">
        <v>82495</v>
      </c>
      <c r="K306" s="280">
        <v>82889</v>
      </c>
      <c r="L306" s="280">
        <v>76012</v>
      </c>
      <c r="M306" s="280">
        <v>72017</v>
      </c>
      <c r="N306" s="280">
        <v>66928</v>
      </c>
      <c r="O306" s="280">
        <v>79819</v>
      </c>
      <c r="P306" s="280">
        <v>86859</v>
      </c>
      <c r="Q306" s="294">
        <v>84925</v>
      </c>
    </row>
    <row r="307" spans="2:17" ht="12.75" customHeight="1">
      <c r="B307" s="430"/>
      <c r="C307" s="126"/>
      <c r="D307" s="127"/>
      <c r="E307" s="127"/>
      <c r="F307" s="48"/>
      <c r="G307" s="48"/>
      <c r="H307" s="48"/>
      <c r="I307" s="48"/>
      <c r="J307" s="48"/>
      <c r="K307" s="48"/>
      <c r="L307" s="48"/>
      <c r="M307" s="48"/>
      <c r="N307" s="241"/>
      <c r="O307" s="292"/>
      <c r="P307" s="292"/>
      <c r="Q307" s="295"/>
    </row>
    <row r="308" spans="2:17" ht="12.75" customHeight="1">
      <c r="B308" s="430"/>
      <c r="C308" s="514" t="s">
        <v>3</v>
      </c>
      <c r="D308" s="515"/>
      <c r="E308" s="191"/>
      <c r="F308" s="87">
        <v>10865</v>
      </c>
      <c r="G308" s="87">
        <v>9959</v>
      </c>
      <c r="H308" s="87">
        <v>14579</v>
      </c>
      <c r="I308" s="87">
        <v>15086</v>
      </c>
      <c r="J308" s="87">
        <v>13432</v>
      </c>
      <c r="K308" s="87">
        <v>12071</v>
      </c>
      <c r="L308" s="87">
        <v>9421</v>
      </c>
      <c r="M308" s="87">
        <v>6469</v>
      </c>
      <c r="N308" s="87">
        <v>5075</v>
      </c>
      <c r="O308" s="87">
        <v>4169</v>
      </c>
      <c r="P308" s="87">
        <v>3894</v>
      </c>
      <c r="Q308" s="296">
        <v>3101</v>
      </c>
    </row>
    <row r="309" spans="2:17" ht="12.75" customHeight="1">
      <c r="B309" s="430"/>
      <c r="C309" s="516"/>
      <c r="D309" s="515"/>
      <c r="E309" s="191"/>
      <c r="F309" s="180">
        <v>0.1450252275821565</v>
      </c>
      <c r="G309" s="180">
        <v>0.1378160331013105</v>
      </c>
      <c r="H309" s="180">
        <v>0.19052286300492674</v>
      </c>
      <c r="I309" s="180">
        <v>0.17861075263724946</v>
      </c>
      <c r="J309" s="180">
        <v>0.16282198921146737</v>
      </c>
      <c r="K309" s="180">
        <v>0.14562849111462317</v>
      </c>
      <c r="L309" s="180">
        <v>0.12394095669104878</v>
      </c>
      <c r="M309" s="180">
        <v>0.08982601330241471</v>
      </c>
      <c r="N309" s="180">
        <v>0.0758277551996175</v>
      </c>
      <c r="O309" s="180">
        <v>0.052230671895162804</v>
      </c>
      <c r="P309" s="180">
        <v>0.04483127827858944</v>
      </c>
      <c r="Q309" s="297">
        <v>0.036514571680894906</v>
      </c>
    </row>
    <row r="310" spans="2:17" ht="12.75" customHeight="1">
      <c r="B310" s="430"/>
      <c r="C310" s="96"/>
      <c r="D310" s="97"/>
      <c r="E310" s="97"/>
      <c r="F310" s="50"/>
      <c r="G310" s="50"/>
      <c r="H310" s="50"/>
      <c r="I310" s="50"/>
      <c r="J310" s="50"/>
      <c r="K310" s="50"/>
      <c r="L310" s="50"/>
      <c r="M310" s="50"/>
      <c r="N310" s="50"/>
      <c r="O310" s="50"/>
      <c r="P310" s="50"/>
      <c r="Q310" s="298"/>
    </row>
    <row r="311" spans="2:17" ht="12.75" customHeight="1">
      <c r="B311" s="431"/>
      <c r="C311" s="514" t="s">
        <v>4</v>
      </c>
      <c r="D311" s="515"/>
      <c r="E311" s="191"/>
      <c r="F311" s="87">
        <v>6750</v>
      </c>
      <c r="G311" s="87">
        <v>6860</v>
      </c>
      <c r="H311" s="87">
        <v>6727</v>
      </c>
      <c r="I311" s="87">
        <v>7154</v>
      </c>
      <c r="J311" s="87">
        <v>6792</v>
      </c>
      <c r="K311" s="87">
        <v>7041</v>
      </c>
      <c r="L311" s="87">
        <v>6676</v>
      </c>
      <c r="M311" s="87">
        <v>6332</v>
      </c>
      <c r="N311" s="87">
        <v>6497</v>
      </c>
      <c r="O311" s="87">
        <v>7636</v>
      </c>
      <c r="P311" s="87">
        <v>8564</v>
      </c>
      <c r="Q311" s="296">
        <v>8334</v>
      </c>
    </row>
    <row r="312" spans="2:17" ht="12.75" customHeight="1">
      <c r="B312" s="431"/>
      <c r="C312" s="516"/>
      <c r="D312" s="515"/>
      <c r="E312" s="191"/>
      <c r="F312" s="180">
        <v>0.09009850770175391</v>
      </c>
      <c r="G312" s="180">
        <v>0.09493101587257656</v>
      </c>
      <c r="H312" s="180">
        <v>0.08791050822649991</v>
      </c>
      <c r="I312" s="180">
        <v>0.08469980938399062</v>
      </c>
      <c r="J312" s="180">
        <v>0.08233226256136736</v>
      </c>
      <c r="K312" s="180">
        <v>0.08494492634728372</v>
      </c>
      <c r="L312" s="180">
        <v>0.08782823764668736</v>
      </c>
      <c r="M312" s="180">
        <v>0.08792368468556036</v>
      </c>
      <c r="N312" s="180">
        <v>0.09707446808510638</v>
      </c>
      <c r="O312" s="180">
        <v>0.09566644533256492</v>
      </c>
      <c r="P312" s="180">
        <v>0.09859657606005134</v>
      </c>
      <c r="Q312" s="297">
        <v>0.0981336473358846</v>
      </c>
    </row>
    <row r="313" spans="2:17" ht="12.75" customHeight="1">
      <c r="B313" s="430"/>
      <c r="C313" s="96"/>
      <c r="D313" s="97"/>
      <c r="E313" s="97"/>
      <c r="F313" s="48"/>
      <c r="G313" s="48"/>
      <c r="H313" s="48"/>
      <c r="I313" s="48"/>
      <c r="J313" s="48"/>
      <c r="K313" s="48"/>
      <c r="L313" s="48"/>
      <c r="M313" s="48"/>
      <c r="N313" s="48"/>
      <c r="O313" s="48"/>
      <c r="P313" s="48"/>
      <c r="Q313" s="299"/>
    </row>
    <row r="314" spans="3:17" ht="12.75" customHeight="1">
      <c r="C314" s="514" t="s">
        <v>5</v>
      </c>
      <c r="D314" s="515"/>
      <c r="E314" s="191"/>
      <c r="F314" s="87">
        <v>25670</v>
      </c>
      <c r="G314" s="87">
        <v>23089</v>
      </c>
      <c r="H314" s="87">
        <v>22820</v>
      </c>
      <c r="I314" s="87">
        <v>24076</v>
      </c>
      <c r="J314" s="87">
        <v>23129</v>
      </c>
      <c r="K314" s="87">
        <v>24379</v>
      </c>
      <c r="L314" s="87">
        <v>22352</v>
      </c>
      <c r="M314" s="87">
        <v>22438</v>
      </c>
      <c r="N314" s="87">
        <v>20676</v>
      </c>
      <c r="O314" s="87">
        <v>27749</v>
      </c>
      <c r="P314" s="87">
        <v>28400</v>
      </c>
      <c r="Q314" s="296">
        <v>28101</v>
      </c>
    </row>
    <row r="315" spans="3:17" ht="12.75" customHeight="1">
      <c r="C315" s="516"/>
      <c r="D315" s="515"/>
      <c r="E315" s="191"/>
      <c r="F315" s="180">
        <v>0.3426412878080034</v>
      </c>
      <c r="G315" s="180">
        <v>0.3195134439478018</v>
      </c>
      <c r="H315" s="180">
        <v>0.2982187896133088</v>
      </c>
      <c r="I315" s="180">
        <v>0.285047890792418</v>
      </c>
      <c r="J315" s="180">
        <v>0.2803685071822535</v>
      </c>
      <c r="K315" s="180">
        <v>0.2941162277262363</v>
      </c>
      <c r="L315" s="180">
        <v>0.2940588328158712</v>
      </c>
      <c r="M315" s="180">
        <v>0.31156532485385396</v>
      </c>
      <c r="N315" s="180">
        <v>0.3089289983265599</v>
      </c>
      <c r="O315" s="180">
        <v>0.3476490559891755</v>
      </c>
      <c r="P315" s="180">
        <v>0.3269666931463637</v>
      </c>
      <c r="Q315" s="297">
        <v>0.3308919634972034</v>
      </c>
    </row>
    <row r="316" spans="3:17" ht="12.75" customHeight="1">
      <c r="C316" s="96"/>
      <c r="D316" s="97"/>
      <c r="E316" s="97"/>
      <c r="F316" s="48"/>
      <c r="G316" s="48"/>
      <c r="H316" s="48"/>
      <c r="I316" s="48"/>
      <c r="J316" s="48"/>
      <c r="K316" s="48"/>
      <c r="L316" s="48"/>
      <c r="M316" s="48"/>
      <c r="N316" s="48"/>
      <c r="O316" s="48"/>
      <c r="P316" s="48"/>
      <c r="Q316" s="299"/>
    </row>
    <row r="317" spans="2:17" ht="12.75" customHeight="1">
      <c r="B317" s="432"/>
      <c r="C317" s="514" t="s">
        <v>6</v>
      </c>
      <c r="D317" s="515"/>
      <c r="E317" s="191"/>
      <c r="F317" s="87">
        <v>6377</v>
      </c>
      <c r="G317" s="87">
        <v>6473</v>
      </c>
      <c r="H317" s="87">
        <v>5987</v>
      </c>
      <c r="I317" s="87">
        <v>6416</v>
      </c>
      <c r="J317" s="87">
        <v>5840</v>
      </c>
      <c r="K317" s="87">
        <v>5664</v>
      </c>
      <c r="L317" s="87">
        <v>5140</v>
      </c>
      <c r="M317" s="87">
        <v>4684</v>
      </c>
      <c r="N317" s="87">
        <v>4554</v>
      </c>
      <c r="O317" s="87">
        <v>5599</v>
      </c>
      <c r="P317" s="87">
        <v>6333</v>
      </c>
      <c r="Q317" s="296">
        <v>6406</v>
      </c>
    </row>
    <row r="318" spans="2:17" ht="12.75" customHeight="1">
      <c r="B318" s="432"/>
      <c r="C318" s="516"/>
      <c r="D318" s="515"/>
      <c r="E318" s="191"/>
      <c r="F318" s="180">
        <v>0.08511973090579034</v>
      </c>
      <c r="G318" s="180">
        <v>0.08957557809667464</v>
      </c>
      <c r="H318" s="180">
        <v>0.07823996027234353</v>
      </c>
      <c r="I318" s="180">
        <v>0.07596225566224264</v>
      </c>
      <c r="J318" s="180">
        <v>0.07079216922237712</v>
      </c>
      <c r="K318" s="180">
        <v>0.06833234807996236</v>
      </c>
      <c r="L318" s="180">
        <v>0.06762090196284797</v>
      </c>
      <c r="M318" s="180">
        <v>0.0650401988419401</v>
      </c>
      <c r="N318" s="180">
        <v>0.06804327038010997</v>
      </c>
      <c r="O318" s="180">
        <v>0.07014620579060124</v>
      </c>
      <c r="P318" s="180">
        <v>0.072911269989293</v>
      </c>
      <c r="Q318" s="297">
        <v>0.07543126287901089</v>
      </c>
    </row>
    <row r="319" spans="3:17" ht="12.75" customHeight="1">
      <c r="C319" s="96"/>
      <c r="D319" s="97"/>
      <c r="E319" s="97"/>
      <c r="F319" s="48"/>
      <c r="G319" s="48"/>
      <c r="H319" s="48"/>
      <c r="I319" s="48"/>
      <c r="J319" s="48"/>
      <c r="K319" s="48"/>
      <c r="L319" s="48"/>
      <c r="M319" s="48"/>
      <c r="N319" s="48"/>
      <c r="O319" s="48"/>
      <c r="P319" s="48"/>
      <c r="Q319" s="299"/>
    </row>
    <row r="320" spans="3:17" ht="12.75" customHeight="1">
      <c r="C320" s="514" t="s">
        <v>7</v>
      </c>
      <c r="D320" s="515"/>
      <c r="E320" s="191"/>
      <c r="F320" s="87">
        <v>13445</v>
      </c>
      <c r="G320" s="87">
        <v>13947</v>
      </c>
      <c r="H320" s="87">
        <v>13255</v>
      </c>
      <c r="I320" s="87">
        <v>14164</v>
      </c>
      <c r="J320" s="87">
        <v>13252</v>
      </c>
      <c r="K320" s="87">
        <v>13679</v>
      </c>
      <c r="L320" s="87">
        <v>13136</v>
      </c>
      <c r="M320" s="87">
        <v>12437</v>
      </c>
      <c r="N320" s="87">
        <v>10983</v>
      </c>
      <c r="O320" s="87">
        <v>13446</v>
      </c>
      <c r="P320" s="87">
        <v>17011</v>
      </c>
      <c r="Q320" s="296">
        <v>17372</v>
      </c>
    </row>
    <row r="321" spans="3:17" ht="12.75" customHeight="1">
      <c r="C321" s="516"/>
      <c r="D321" s="515"/>
      <c r="E321" s="191"/>
      <c r="F321" s="180">
        <v>0.1794628794148269</v>
      </c>
      <c r="G321" s="180">
        <v>0.193003335040062</v>
      </c>
      <c r="H321" s="180">
        <v>0.17322042315181455</v>
      </c>
      <c r="I321" s="180">
        <v>0.16769473023690848</v>
      </c>
      <c r="J321" s="180">
        <v>0.1606400387902297</v>
      </c>
      <c r="K321" s="180">
        <v>0.16502792891698537</v>
      </c>
      <c r="L321" s="180">
        <v>0.17281481871283483</v>
      </c>
      <c r="M321" s="180">
        <v>0.17269533582348612</v>
      </c>
      <c r="N321" s="180">
        <v>0.16410172125268946</v>
      </c>
      <c r="O321" s="180">
        <v>0.16845613199864695</v>
      </c>
      <c r="P321" s="180">
        <v>0.19584614144763351</v>
      </c>
      <c r="Q321" s="297">
        <v>0.20455696202531645</v>
      </c>
    </row>
    <row r="322" spans="3:17" ht="12.75" customHeight="1">
      <c r="C322" s="96"/>
      <c r="D322" s="97"/>
      <c r="E322" s="97"/>
      <c r="F322" s="48"/>
      <c r="G322" s="48"/>
      <c r="H322" s="48"/>
      <c r="I322" s="48"/>
      <c r="J322" s="48"/>
      <c r="K322" s="48"/>
      <c r="L322" s="48"/>
      <c r="M322" s="48"/>
      <c r="N322" s="48"/>
      <c r="O322" s="48"/>
      <c r="P322" s="48"/>
      <c r="Q322" s="299"/>
    </row>
    <row r="323" spans="2:17" ht="12.75" customHeight="1">
      <c r="B323" s="432"/>
      <c r="C323" s="514" t="s">
        <v>8</v>
      </c>
      <c r="D323" s="515"/>
      <c r="E323" s="191"/>
      <c r="F323" s="87">
        <v>2142</v>
      </c>
      <c r="G323" s="87">
        <v>1968</v>
      </c>
      <c r="H323" s="87">
        <v>1580</v>
      </c>
      <c r="I323" s="87">
        <v>1582</v>
      </c>
      <c r="J323" s="87">
        <v>1222</v>
      </c>
      <c r="K323" s="87">
        <v>1063</v>
      </c>
      <c r="L323" s="87">
        <v>844</v>
      </c>
      <c r="M323" s="87">
        <v>936</v>
      </c>
      <c r="N323" s="87">
        <v>909</v>
      </c>
      <c r="O323" s="87">
        <v>1221</v>
      </c>
      <c r="P323" s="87">
        <v>1595</v>
      </c>
      <c r="Q323" s="296">
        <v>1510</v>
      </c>
    </row>
    <row r="324" spans="2:17" ht="12.75" customHeight="1">
      <c r="B324" s="432"/>
      <c r="C324" s="516"/>
      <c r="D324" s="515"/>
      <c r="E324" s="191"/>
      <c r="F324" s="180">
        <v>0.028591259777356576</v>
      </c>
      <c r="G324" s="180">
        <v>0.027233854116214384</v>
      </c>
      <c r="H324" s="180">
        <v>0.020647926712928477</v>
      </c>
      <c r="I324" s="180">
        <v>0.018730094834424543</v>
      </c>
      <c r="J324" s="180">
        <v>0.014813018970846718</v>
      </c>
      <c r="K324" s="180">
        <v>0.012824379591984462</v>
      </c>
      <c r="L324" s="180">
        <v>0.011103509972109666</v>
      </c>
      <c r="M324" s="180">
        <v>0.012996931280114418</v>
      </c>
      <c r="N324" s="180">
        <v>0.013581759502749223</v>
      </c>
      <c r="O324" s="180">
        <v>0.015297109710720505</v>
      </c>
      <c r="P324" s="180">
        <v>0.01836309421015669</v>
      </c>
      <c r="Q324" s="297">
        <v>0.017780394465705035</v>
      </c>
    </row>
    <row r="325" spans="3:17" ht="12.75" customHeight="1">
      <c r="C325" s="96"/>
      <c r="D325" s="97"/>
      <c r="E325" s="97"/>
      <c r="F325" s="48"/>
      <c r="G325" s="48"/>
      <c r="H325" s="48"/>
      <c r="I325" s="48"/>
      <c r="J325" s="48"/>
      <c r="K325" s="48"/>
      <c r="L325" s="48"/>
      <c r="M325" s="48"/>
      <c r="N325" s="48"/>
      <c r="O325" s="48"/>
      <c r="P325" s="48"/>
      <c r="Q325" s="299"/>
    </row>
    <row r="326" spans="3:17" ht="12.75" customHeight="1">
      <c r="C326" s="514" t="s">
        <v>9</v>
      </c>
      <c r="D326" s="515"/>
      <c r="E326" s="191"/>
      <c r="F326" s="87">
        <v>6482</v>
      </c>
      <c r="G326" s="87">
        <v>6415</v>
      </c>
      <c r="H326" s="87">
        <v>7833</v>
      </c>
      <c r="I326" s="87">
        <v>11664</v>
      </c>
      <c r="J326" s="87">
        <v>14535</v>
      </c>
      <c r="K326" s="87">
        <v>14515</v>
      </c>
      <c r="L326" s="87">
        <v>14385</v>
      </c>
      <c r="M326" s="87">
        <v>14938</v>
      </c>
      <c r="N326" s="87">
        <v>14643</v>
      </c>
      <c r="O326" s="87">
        <v>15203</v>
      </c>
      <c r="P326" s="87">
        <v>15192</v>
      </c>
      <c r="Q326" s="296">
        <v>13838</v>
      </c>
    </row>
    <row r="327" spans="3:17" ht="12.75" customHeight="1">
      <c r="C327" s="516"/>
      <c r="D327" s="515"/>
      <c r="E327" s="191"/>
      <c r="F327" s="180">
        <v>0.08652126324781761</v>
      </c>
      <c r="G327" s="180">
        <v>0.08877295434731466</v>
      </c>
      <c r="H327" s="180">
        <v>0.10236405692554985</v>
      </c>
      <c r="I327" s="180">
        <v>0.13809597101689497</v>
      </c>
      <c r="J327" s="180">
        <v>0.1761924965149403</v>
      </c>
      <c r="K327" s="180">
        <v>0.17511370628189507</v>
      </c>
      <c r="L327" s="180">
        <v>0.18924643477345682</v>
      </c>
      <c r="M327" s="180">
        <v>0.20742324728883457</v>
      </c>
      <c r="N327" s="180">
        <v>0.21878735357398996</v>
      </c>
      <c r="O327" s="180">
        <v>0.1904684348338115</v>
      </c>
      <c r="P327" s="180">
        <v>0.17490415500984355</v>
      </c>
      <c r="Q327" s="297">
        <v>0.1629437739181631</v>
      </c>
    </row>
    <row r="328" spans="3:17" ht="12.75" customHeight="1">
      <c r="C328" s="96"/>
      <c r="D328" s="97"/>
      <c r="E328" s="97"/>
      <c r="F328" s="48"/>
      <c r="G328" s="48"/>
      <c r="H328" s="48"/>
      <c r="I328" s="48"/>
      <c r="J328" s="48"/>
      <c r="K328" s="48"/>
      <c r="L328" s="48"/>
      <c r="M328" s="48"/>
      <c r="N328" s="48"/>
      <c r="O328" s="48"/>
      <c r="P328" s="48"/>
      <c r="Q328" s="299"/>
    </row>
    <row r="329" spans="2:17" ht="12.75" customHeight="1">
      <c r="B329" s="432"/>
      <c r="C329" s="514" t="s">
        <v>10</v>
      </c>
      <c r="D329" s="515"/>
      <c r="E329" s="191"/>
      <c r="F329" s="87">
        <v>3187</v>
      </c>
      <c r="G329" s="87">
        <v>3552</v>
      </c>
      <c r="H329" s="87">
        <v>3740</v>
      </c>
      <c r="I329" s="87">
        <v>4321</v>
      </c>
      <c r="J329" s="87">
        <v>4293</v>
      </c>
      <c r="K329" s="87">
        <v>4477</v>
      </c>
      <c r="L329" s="87">
        <v>4058</v>
      </c>
      <c r="M329" s="87">
        <v>3783</v>
      </c>
      <c r="N329" s="87">
        <v>3591</v>
      </c>
      <c r="O329" s="87">
        <v>4796</v>
      </c>
      <c r="P329" s="87">
        <v>5870</v>
      </c>
      <c r="Q329" s="296">
        <v>6260</v>
      </c>
    </row>
    <row r="330" spans="2:17" ht="12.75" customHeight="1">
      <c r="B330" s="432"/>
      <c r="C330" s="516"/>
      <c r="D330" s="515"/>
      <c r="E330" s="191"/>
      <c r="F330" s="180">
        <v>0.042539843562294774</v>
      </c>
      <c r="G330" s="180">
        <v>0.04915378547804547</v>
      </c>
      <c r="H330" s="180">
        <v>0.048875472092628165</v>
      </c>
      <c r="I330" s="180">
        <v>0.05115849543587133</v>
      </c>
      <c r="J330" s="180">
        <v>0.05203951754651797</v>
      </c>
      <c r="K330" s="180">
        <v>0.05401199194102957</v>
      </c>
      <c r="L330" s="180">
        <v>0.0533863074251434</v>
      </c>
      <c r="M330" s="180">
        <v>0.05252926392379577</v>
      </c>
      <c r="N330" s="180">
        <v>0.053654673679177624</v>
      </c>
      <c r="O330" s="180">
        <v>0.06008594444931658</v>
      </c>
      <c r="P330" s="180">
        <v>0.06758079185806883</v>
      </c>
      <c r="Q330" s="297">
        <v>0.07371209891080364</v>
      </c>
    </row>
    <row r="331" spans="3:17" ht="12.75" customHeight="1">
      <c r="C331" s="98"/>
      <c r="D331" s="97"/>
      <c r="E331" s="97"/>
      <c r="F331" s="48"/>
      <c r="G331" s="48"/>
      <c r="H331" s="48"/>
      <c r="I331" s="48"/>
      <c r="J331" s="48"/>
      <c r="K331" s="48"/>
      <c r="L331" s="48"/>
      <c r="M331" s="48"/>
      <c r="N331" s="48"/>
      <c r="O331" s="48"/>
      <c r="P331" s="48"/>
      <c r="Q331" s="299"/>
    </row>
    <row r="332" spans="3:17" ht="12.75" customHeight="1">
      <c r="C332" s="522" t="s">
        <v>11</v>
      </c>
      <c r="D332" s="526"/>
      <c r="E332" s="319"/>
      <c r="F332" s="99">
        <v>6578</v>
      </c>
      <c r="G332" s="99">
        <v>6549</v>
      </c>
      <c r="H332" s="99">
        <v>6395</v>
      </c>
      <c r="I332" s="99">
        <v>7660</v>
      </c>
      <c r="J332" s="99">
        <v>7888</v>
      </c>
      <c r="K332" s="99">
        <v>8090</v>
      </c>
      <c r="L332" s="99">
        <v>7671</v>
      </c>
      <c r="M332" s="99">
        <v>7369</v>
      </c>
      <c r="N332" s="99">
        <v>6495</v>
      </c>
      <c r="O332" s="99">
        <v>8096</v>
      </c>
      <c r="P332" s="99">
        <v>9476</v>
      </c>
      <c r="Q332" s="300">
        <v>9476</v>
      </c>
    </row>
    <row r="333" spans="3:17" ht="12.75" customHeight="1">
      <c r="C333" s="527"/>
      <c r="D333" s="526"/>
      <c r="E333" s="319"/>
      <c r="F333" s="181">
        <v>0.08780266424624256</v>
      </c>
      <c r="G333" s="181">
        <v>0.09062729197514634</v>
      </c>
      <c r="H333" s="181">
        <v>0.0835718299551757</v>
      </c>
      <c r="I333" s="181">
        <v>0.09069059825012135</v>
      </c>
      <c r="J333" s="181">
        <v>0.09561791623734772</v>
      </c>
      <c r="K333" s="181">
        <v>0.09760040536138692</v>
      </c>
      <c r="L333" s="181">
        <v>0.10091827606167447</v>
      </c>
      <c r="M333" s="181">
        <v>0.10232306261021704</v>
      </c>
      <c r="N333" s="181">
        <v>0.09704458522591441</v>
      </c>
      <c r="O333" s="181">
        <v>0.10142948420802064</v>
      </c>
      <c r="P333" s="181">
        <v>0.1090963515582726</v>
      </c>
      <c r="Q333" s="301">
        <v>0.11158080659405357</v>
      </c>
    </row>
    <row r="334" spans="3:17" ht="12.75" customHeight="1">
      <c r="C334" s="121"/>
      <c r="D334" s="128"/>
      <c r="E334" s="128"/>
      <c r="F334" s="103"/>
      <c r="G334" s="103"/>
      <c r="H334" s="103"/>
      <c r="I334" s="103"/>
      <c r="J334" s="103"/>
      <c r="K334" s="103"/>
      <c r="L334" s="103"/>
      <c r="M334" s="103"/>
      <c r="N334" s="103"/>
      <c r="O334" s="103"/>
      <c r="P334" s="103"/>
      <c r="Q334" s="302"/>
    </row>
    <row r="335" spans="6:16" ht="12.75" customHeight="1">
      <c r="F335" s="287"/>
      <c r="G335" s="287"/>
      <c r="H335" s="287"/>
      <c r="I335" s="287"/>
      <c r="J335" s="287"/>
      <c r="K335" s="287"/>
      <c r="L335" s="287"/>
      <c r="M335" s="287"/>
      <c r="N335" s="287"/>
      <c r="O335" s="287"/>
      <c r="P335" s="287"/>
    </row>
    <row r="336" spans="3:14" ht="12.75" customHeight="1">
      <c r="C336" s="322" t="s">
        <v>255</v>
      </c>
      <c r="D336" s="343"/>
      <c r="E336" s="325"/>
      <c r="F336" s="531"/>
      <c r="G336" s="531"/>
      <c r="H336" s="531"/>
      <c r="I336" s="531"/>
      <c r="J336" s="531"/>
      <c r="K336" s="531"/>
      <c r="L336" s="531"/>
      <c r="M336" s="531"/>
      <c r="N336" s="531"/>
    </row>
    <row r="337" spans="3:17" ht="37.5" customHeight="1">
      <c r="C337" s="525" t="s">
        <v>331</v>
      </c>
      <c r="D337" s="525"/>
      <c r="E337" s="525"/>
      <c r="F337" s="519"/>
      <c r="G337" s="519"/>
      <c r="H337" s="519"/>
      <c r="I337" s="519"/>
      <c r="J337" s="519"/>
      <c r="K337" s="519"/>
      <c r="L337" s="519"/>
      <c r="M337" s="519"/>
      <c r="N337" s="519"/>
      <c r="O337" s="519"/>
      <c r="P337" s="519"/>
      <c r="Q337" s="519"/>
    </row>
    <row r="338" spans="3:14" ht="12.75" customHeight="1">
      <c r="C338" s="330" t="s">
        <v>325</v>
      </c>
      <c r="D338" s="331"/>
      <c r="E338" s="331"/>
      <c r="F338" s="330"/>
      <c r="G338" s="330"/>
      <c r="H338" s="330"/>
      <c r="I338" s="330"/>
      <c r="J338" s="330"/>
      <c r="K338" s="330"/>
      <c r="L338" s="330"/>
      <c r="M338" s="330"/>
      <c r="N338" s="330"/>
    </row>
    <row r="339" spans="3:14" ht="12.75" customHeight="1">
      <c r="C339" s="327" t="s">
        <v>252</v>
      </c>
      <c r="D339" s="325"/>
      <c r="E339" s="325"/>
      <c r="F339" s="325"/>
      <c r="G339" s="325"/>
      <c r="H339" s="325"/>
      <c r="I339" s="325"/>
      <c r="J339" s="325"/>
      <c r="K339" s="325"/>
      <c r="L339" s="325"/>
      <c r="M339" s="325"/>
      <c r="N339" s="325"/>
    </row>
    <row r="340" ht="12.75" customHeight="1">
      <c r="C340" s="33"/>
    </row>
    <row r="341" ht="12.75" customHeight="1">
      <c r="C341" s="33"/>
    </row>
    <row r="342" ht="12.75" customHeight="1">
      <c r="B342" s="430"/>
    </row>
    <row r="343" spans="2:15" ht="12.75" customHeight="1">
      <c r="B343" s="424" t="s">
        <v>24</v>
      </c>
      <c r="C343" s="7" t="s">
        <v>289</v>
      </c>
      <c r="G343" s="540"/>
      <c r="H343" s="540"/>
      <c r="I343" s="540"/>
      <c r="J343" s="540"/>
      <c r="L343" s="540"/>
      <c r="M343" s="540"/>
      <c r="N343" s="540"/>
      <c r="O343" s="540"/>
    </row>
    <row r="344" spans="2:15" ht="12.75" customHeight="1">
      <c r="B344" s="430"/>
      <c r="C344" s="339" t="s">
        <v>281</v>
      </c>
      <c r="D344" s="84"/>
      <c r="G344" s="540"/>
      <c r="H344" s="540"/>
      <c r="I344" s="540"/>
      <c r="J344" s="540"/>
      <c r="L344" s="540"/>
      <c r="M344" s="540"/>
      <c r="N344" s="540"/>
      <c r="O344" s="540"/>
    </row>
    <row r="345" spans="2:15" ht="12.75" customHeight="1">
      <c r="B345" s="430"/>
      <c r="G345" s="541"/>
      <c r="H345" s="541"/>
      <c r="I345" s="541"/>
      <c r="J345" s="541"/>
      <c r="L345" s="541"/>
      <c r="M345" s="541"/>
      <c r="N345" s="541"/>
      <c r="O345" s="541"/>
    </row>
    <row r="346" spans="2:17" ht="12.75" customHeight="1">
      <c r="B346" s="430"/>
      <c r="C346" s="282"/>
      <c r="D346" s="277"/>
      <c r="E346" s="283"/>
      <c r="F346" s="390" t="s">
        <v>161</v>
      </c>
      <c r="G346" s="390" t="s">
        <v>162</v>
      </c>
      <c r="H346" s="390" t="s">
        <v>163</v>
      </c>
      <c r="I346" s="390" t="s">
        <v>164</v>
      </c>
      <c r="J346" s="390" t="s">
        <v>156</v>
      </c>
      <c r="K346" s="390" t="s">
        <v>144</v>
      </c>
      <c r="L346" s="390" t="s">
        <v>145</v>
      </c>
      <c r="M346" s="390" t="s">
        <v>157</v>
      </c>
      <c r="N346" s="390" t="s">
        <v>140</v>
      </c>
      <c r="O346" s="390" t="s">
        <v>146</v>
      </c>
      <c r="P346" s="390" t="s">
        <v>185</v>
      </c>
      <c r="Q346" s="391" t="s">
        <v>256</v>
      </c>
    </row>
    <row r="347" spans="2:17" ht="12.75" customHeight="1">
      <c r="B347" s="430"/>
      <c r="C347" s="116"/>
      <c r="D347" s="150"/>
      <c r="E347" s="129"/>
      <c r="F347" s="130"/>
      <c r="G347" s="130"/>
      <c r="H347" s="130"/>
      <c r="I347" s="130"/>
      <c r="J347" s="130"/>
      <c r="K347" s="130"/>
      <c r="L347" s="130"/>
      <c r="M347" s="130"/>
      <c r="N347" s="130"/>
      <c r="O347" s="251"/>
      <c r="P347" s="251"/>
      <c r="Q347" s="232"/>
    </row>
    <row r="348" spans="2:17" ht="12.75" customHeight="1">
      <c r="B348" s="430"/>
      <c r="C348" s="496" t="s">
        <v>382</v>
      </c>
      <c r="D348" s="67"/>
      <c r="E348" s="131"/>
      <c r="F348" s="49">
        <v>79.98</v>
      </c>
      <c r="G348" s="49">
        <v>80.96</v>
      </c>
      <c r="H348" s="49">
        <v>83.08</v>
      </c>
      <c r="I348" s="49">
        <v>82.4</v>
      </c>
      <c r="J348" s="49">
        <v>82.7</v>
      </c>
      <c r="K348" s="49">
        <v>83.34</v>
      </c>
      <c r="L348" s="49">
        <v>83.49</v>
      </c>
      <c r="M348" s="49">
        <v>83.84</v>
      </c>
      <c r="N348" s="49">
        <v>82.26</v>
      </c>
      <c r="O348" s="252">
        <v>84.36</v>
      </c>
      <c r="P348" s="252">
        <v>83.68</v>
      </c>
      <c r="Q348" s="234">
        <v>83.4</v>
      </c>
    </row>
    <row r="349" spans="2:17" ht="12.75" customHeight="1">
      <c r="B349" s="431"/>
      <c r="C349" s="496" t="s">
        <v>383</v>
      </c>
      <c r="D349" s="67"/>
      <c r="E349" s="131"/>
      <c r="F349" s="49">
        <v>20.02</v>
      </c>
      <c r="G349" s="49">
        <v>19.04</v>
      </c>
      <c r="H349" s="49">
        <v>16.92</v>
      </c>
      <c r="I349" s="49">
        <v>17.6</v>
      </c>
      <c r="J349" s="49">
        <v>17.3</v>
      </c>
      <c r="K349" s="49">
        <v>16.66</v>
      </c>
      <c r="L349" s="49">
        <v>16.5</v>
      </c>
      <c r="M349" s="49">
        <v>16.16</v>
      </c>
      <c r="N349" s="49">
        <v>17.74</v>
      </c>
      <c r="O349" s="252">
        <v>15.64</v>
      </c>
      <c r="P349" s="252">
        <v>16.32</v>
      </c>
      <c r="Q349" s="234">
        <v>16.6</v>
      </c>
    </row>
    <row r="350" spans="2:17" ht="12.75" customHeight="1">
      <c r="B350" s="430"/>
      <c r="C350" s="117"/>
      <c r="D350" s="30"/>
      <c r="E350" s="132"/>
      <c r="F350" s="133"/>
      <c r="G350" s="133"/>
      <c r="H350" s="133"/>
      <c r="I350" s="133"/>
      <c r="J350" s="133"/>
      <c r="K350" s="133"/>
      <c r="L350" s="133"/>
      <c r="M350" s="133"/>
      <c r="N350" s="133"/>
      <c r="O350" s="253"/>
      <c r="P350" s="253"/>
      <c r="Q350" s="248"/>
    </row>
    <row r="351" ht="12.75" customHeight="1">
      <c r="B351" s="430"/>
    </row>
    <row r="352" spans="2:17" ht="33.75" customHeight="1">
      <c r="B352" s="434"/>
      <c r="C352" s="525" t="s">
        <v>332</v>
      </c>
      <c r="D352" s="521"/>
      <c r="E352" s="521"/>
      <c r="F352" s="519"/>
      <c r="G352" s="519"/>
      <c r="H352" s="519"/>
      <c r="I352" s="519"/>
      <c r="J352" s="519"/>
      <c r="K352" s="519"/>
      <c r="L352" s="519"/>
      <c r="M352" s="519"/>
      <c r="N352" s="519"/>
      <c r="O352" s="519"/>
      <c r="P352" s="519"/>
      <c r="Q352" s="519"/>
    </row>
    <row r="353" spans="2:14" ht="12.75" customHeight="1">
      <c r="B353" s="437"/>
      <c r="C353" s="327" t="s">
        <v>252</v>
      </c>
      <c r="D353" s="325"/>
      <c r="E353" s="325"/>
      <c r="F353" s="325"/>
      <c r="G353" s="325"/>
      <c r="H353" s="335"/>
      <c r="I353" s="325"/>
      <c r="J353" s="335"/>
      <c r="K353" s="325"/>
      <c r="L353" s="335"/>
      <c r="M353" s="325"/>
      <c r="N353" s="335"/>
    </row>
    <row r="356" ht="12.75" customHeight="1">
      <c r="C356" s="134"/>
    </row>
    <row r="357" spans="2:14" ht="12.75" customHeight="1">
      <c r="B357" s="422" t="s">
        <v>232</v>
      </c>
      <c r="C357" s="9" t="s">
        <v>288</v>
      </c>
      <c r="D357" s="9"/>
      <c r="E357" s="9"/>
      <c r="F357" s="9"/>
      <c r="G357" s="9"/>
      <c r="H357" s="9"/>
      <c r="I357" s="9"/>
      <c r="M357" s="7"/>
      <c r="N357" s="7"/>
    </row>
    <row r="359" ht="12.75" customHeight="1">
      <c r="B359" s="430"/>
    </row>
    <row r="360" spans="2:5" ht="12.75" customHeight="1">
      <c r="B360" s="424" t="s">
        <v>25</v>
      </c>
      <c r="C360" s="7" t="s">
        <v>19</v>
      </c>
      <c r="D360" s="8"/>
      <c r="E360" s="8"/>
    </row>
    <row r="361" spans="2:10" ht="12.75" customHeight="1">
      <c r="B361" s="430"/>
      <c r="C361" s="337" t="s">
        <v>282</v>
      </c>
      <c r="D361" s="8"/>
      <c r="E361" s="8"/>
      <c r="F361" s="8"/>
      <c r="G361" s="8"/>
      <c r="H361" s="8"/>
      <c r="I361" s="8"/>
      <c r="J361" s="8"/>
    </row>
    <row r="362" spans="2:10" ht="12.75" customHeight="1">
      <c r="B362" s="430"/>
      <c r="C362" s="8"/>
      <c r="D362" s="8"/>
      <c r="E362" s="8"/>
      <c r="F362" s="8"/>
      <c r="G362" s="8"/>
      <c r="H362" s="8"/>
      <c r="I362" s="8"/>
      <c r="J362" s="8"/>
    </row>
    <row r="363" spans="2:16" ht="12.75" customHeight="1">
      <c r="B363" s="430"/>
      <c r="C363" s="282"/>
      <c r="D363" s="277"/>
      <c r="E363" s="283"/>
      <c r="F363" s="390" t="s">
        <v>161</v>
      </c>
      <c r="G363" s="390" t="s">
        <v>162</v>
      </c>
      <c r="H363" s="390" t="s">
        <v>163</v>
      </c>
      <c r="I363" s="390" t="s">
        <v>164</v>
      </c>
      <c r="J363" s="390" t="s">
        <v>156</v>
      </c>
      <c r="K363" s="390" t="s">
        <v>144</v>
      </c>
      <c r="L363" s="390" t="s">
        <v>145</v>
      </c>
      <c r="M363" s="390" t="s">
        <v>157</v>
      </c>
      <c r="N363" s="390" t="s">
        <v>140</v>
      </c>
      <c r="O363" s="390" t="s">
        <v>146</v>
      </c>
      <c r="P363" s="391" t="s">
        <v>185</v>
      </c>
    </row>
    <row r="364" spans="2:16" ht="12.75" customHeight="1">
      <c r="B364" s="430"/>
      <c r="C364" s="95"/>
      <c r="D364" s="34"/>
      <c r="E364" s="34"/>
      <c r="F364" s="86"/>
      <c r="G364" s="86"/>
      <c r="H364" s="86"/>
      <c r="I364" s="86"/>
      <c r="J364" s="86"/>
      <c r="K364" s="86"/>
      <c r="L364" s="86"/>
      <c r="M364" s="86"/>
      <c r="N364" s="231"/>
      <c r="O364" s="231"/>
      <c r="P364" s="232"/>
    </row>
    <row r="365" spans="2:16" ht="12.75" customHeight="1">
      <c r="B365" s="430"/>
      <c r="C365" s="135" t="s">
        <v>20</v>
      </c>
      <c r="D365" s="136"/>
      <c r="E365" s="136"/>
      <c r="F365" s="87">
        <v>43365</v>
      </c>
      <c r="G365" s="87">
        <v>48443</v>
      </c>
      <c r="H365" s="87">
        <v>51129</v>
      </c>
      <c r="I365" s="87">
        <v>57299</v>
      </c>
      <c r="J365" s="87">
        <v>59906</v>
      </c>
      <c r="K365" s="87">
        <v>63493</v>
      </c>
      <c r="L365" s="87">
        <v>62908</v>
      </c>
      <c r="M365" s="87">
        <v>63923</v>
      </c>
      <c r="N365" s="223">
        <v>63867</v>
      </c>
      <c r="O365" s="223">
        <v>72965</v>
      </c>
      <c r="P365" s="234">
        <v>69149</v>
      </c>
    </row>
    <row r="366" spans="2:16" ht="12.75" customHeight="1">
      <c r="B366" s="431"/>
      <c r="C366" s="96" t="s">
        <v>21</v>
      </c>
      <c r="D366" s="97"/>
      <c r="E366" s="97"/>
      <c r="F366" s="87">
        <v>2552</v>
      </c>
      <c r="G366" s="87">
        <v>2542</v>
      </c>
      <c r="H366" s="87">
        <v>2800</v>
      </c>
      <c r="I366" s="87">
        <v>2730</v>
      </c>
      <c r="J366" s="87">
        <v>3289</v>
      </c>
      <c r="K366" s="87">
        <v>3398</v>
      </c>
      <c r="L366" s="87">
        <v>3902</v>
      </c>
      <c r="M366" s="87">
        <v>4146</v>
      </c>
      <c r="N366" s="223">
        <v>4224</v>
      </c>
      <c r="O366" s="223">
        <v>7459</v>
      </c>
      <c r="P366" s="234">
        <v>6894</v>
      </c>
    </row>
    <row r="367" spans="2:16" ht="12.75" customHeight="1">
      <c r="B367" s="430"/>
      <c r="C367" s="107"/>
      <c r="D367" s="102"/>
      <c r="E367" s="102"/>
      <c r="F367" s="108"/>
      <c r="G367" s="108"/>
      <c r="H367" s="108"/>
      <c r="I367" s="108"/>
      <c r="J367" s="108"/>
      <c r="K367" s="108"/>
      <c r="L367" s="108"/>
      <c r="M367" s="108"/>
      <c r="N367" s="247"/>
      <c r="O367" s="247"/>
      <c r="P367" s="248"/>
    </row>
    <row r="368" ht="12.75" customHeight="1">
      <c r="B368" s="430"/>
    </row>
    <row r="369" spans="2:4" ht="12.75" customHeight="1">
      <c r="B369" s="430"/>
      <c r="C369" s="322" t="s">
        <v>333</v>
      </c>
      <c r="D369" s="325"/>
    </row>
    <row r="370" spans="2:4" ht="12.75" customHeight="1">
      <c r="B370" s="430"/>
      <c r="C370" s="327" t="s">
        <v>252</v>
      </c>
      <c r="D370" s="325"/>
    </row>
    <row r="371" ht="12.75" customHeight="1">
      <c r="B371" s="430"/>
    </row>
    <row r="372" spans="2:11" ht="12.75" customHeight="1">
      <c r="B372" s="430"/>
      <c r="K372" s="13"/>
    </row>
    <row r="373" spans="2:11" ht="12.75" customHeight="1">
      <c r="B373" s="430"/>
      <c r="K373" s="13"/>
    </row>
    <row r="374" spans="2:11" ht="12.75" customHeight="1">
      <c r="B374" s="424" t="s">
        <v>62</v>
      </c>
      <c r="C374" s="7" t="s">
        <v>287</v>
      </c>
      <c r="D374" s="8"/>
      <c r="E374" s="8"/>
      <c r="K374" s="13"/>
    </row>
    <row r="375" spans="2:9" ht="12.75" customHeight="1">
      <c r="B375" s="430"/>
      <c r="C375" s="337" t="s">
        <v>283</v>
      </c>
      <c r="D375" s="8"/>
      <c r="E375" s="8"/>
      <c r="F375" s="8"/>
      <c r="G375" s="8"/>
      <c r="H375" s="8"/>
      <c r="I375" s="8"/>
    </row>
    <row r="376" spans="2:9" ht="12.75" customHeight="1">
      <c r="B376" s="430"/>
      <c r="C376" s="8"/>
      <c r="D376" s="8"/>
      <c r="E376" s="8"/>
      <c r="F376" s="8"/>
      <c r="G376" s="8"/>
      <c r="H376" s="8"/>
      <c r="I376" s="8"/>
    </row>
    <row r="377" spans="2:16" ht="12.75" customHeight="1">
      <c r="B377" s="430"/>
      <c r="C377" s="282"/>
      <c r="D377" s="277"/>
      <c r="E377" s="283"/>
      <c r="F377" s="390" t="s">
        <v>161</v>
      </c>
      <c r="G377" s="390" t="s">
        <v>162</v>
      </c>
      <c r="H377" s="390" t="s">
        <v>163</v>
      </c>
      <c r="I377" s="390" t="s">
        <v>164</v>
      </c>
      <c r="J377" s="390" t="s">
        <v>156</v>
      </c>
      <c r="K377" s="390" t="s">
        <v>144</v>
      </c>
      <c r="L377" s="390" t="s">
        <v>145</v>
      </c>
      <c r="M377" s="390" t="s">
        <v>157</v>
      </c>
      <c r="N377" s="390" t="s">
        <v>140</v>
      </c>
      <c r="O377" s="390" t="s">
        <v>146</v>
      </c>
      <c r="P377" s="391" t="s">
        <v>185</v>
      </c>
    </row>
    <row r="378" spans="2:16" ht="12.75" customHeight="1">
      <c r="B378" s="430"/>
      <c r="C378" s="116"/>
      <c r="D378" s="150"/>
      <c r="E378" s="21"/>
      <c r="F378" s="86"/>
      <c r="G378" s="86"/>
      <c r="H378" s="86"/>
      <c r="I378" s="86"/>
      <c r="J378" s="86"/>
      <c r="K378" s="86"/>
      <c r="L378" s="86"/>
      <c r="M378" s="86"/>
      <c r="N378" s="231"/>
      <c r="O378" s="231"/>
      <c r="P378" s="232"/>
    </row>
    <row r="379" spans="2:16" ht="12.75" customHeight="1">
      <c r="B379" s="430"/>
      <c r="C379" s="24" t="s">
        <v>171</v>
      </c>
      <c r="D379" s="27"/>
      <c r="E379" s="27"/>
      <c r="F379" s="87">
        <v>1787</v>
      </c>
      <c r="G379" s="87">
        <v>1721</v>
      </c>
      <c r="H379" s="87">
        <v>1831</v>
      </c>
      <c r="I379" s="87">
        <v>1936</v>
      </c>
      <c r="J379" s="87">
        <v>2442</v>
      </c>
      <c r="K379" s="87">
        <v>2723</v>
      </c>
      <c r="L379" s="87">
        <v>3158</v>
      </c>
      <c r="M379" s="87">
        <v>3420</v>
      </c>
      <c r="N379" s="223">
        <v>3584</v>
      </c>
      <c r="O379" s="223">
        <v>6679</v>
      </c>
      <c r="P379" s="224">
        <v>6105</v>
      </c>
    </row>
    <row r="380" spans="2:16" ht="12.75" customHeight="1">
      <c r="B380" s="431"/>
      <c r="C380" s="24" t="s">
        <v>254</v>
      </c>
      <c r="D380" s="27"/>
      <c r="E380" s="27"/>
      <c r="F380" s="87">
        <v>765</v>
      </c>
      <c r="G380" s="87">
        <v>821</v>
      </c>
      <c r="H380" s="87">
        <v>969</v>
      </c>
      <c r="I380" s="87">
        <v>794</v>
      </c>
      <c r="J380" s="87">
        <v>847</v>
      </c>
      <c r="K380" s="87">
        <v>675</v>
      </c>
      <c r="L380" s="87">
        <v>744</v>
      </c>
      <c r="M380" s="87">
        <v>726</v>
      </c>
      <c r="N380" s="223">
        <v>640</v>
      </c>
      <c r="O380" s="223">
        <v>780</v>
      </c>
      <c r="P380" s="224">
        <v>789</v>
      </c>
    </row>
    <row r="381" spans="2:16" ht="12.75" customHeight="1">
      <c r="B381" s="430"/>
      <c r="C381" s="24"/>
      <c r="D381" s="27"/>
      <c r="E381" s="27"/>
      <c r="F381" s="87"/>
      <c r="G381" s="87"/>
      <c r="H381" s="87"/>
      <c r="I381" s="87"/>
      <c r="J381" s="87"/>
      <c r="K381" s="87"/>
      <c r="L381" s="87"/>
      <c r="M381" s="87"/>
      <c r="N381" s="223"/>
      <c r="O381" s="223"/>
      <c r="P381" s="224"/>
    </row>
    <row r="382" spans="2:16" ht="12.75" customHeight="1">
      <c r="B382" s="430"/>
      <c r="C382" s="20" t="s">
        <v>151</v>
      </c>
      <c r="D382" s="320"/>
      <c r="E382" s="27"/>
      <c r="F382" s="99">
        <v>2552</v>
      </c>
      <c r="G382" s="99">
        <v>2542</v>
      </c>
      <c r="H382" s="99">
        <v>2800</v>
      </c>
      <c r="I382" s="99">
        <v>2730</v>
      </c>
      <c r="J382" s="99">
        <v>3289</v>
      </c>
      <c r="K382" s="99">
        <v>3398</v>
      </c>
      <c r="L382" s="99">
        <v>3902</v>
      </c>
      <c r="M382" s="99">
        <v>4146</v>
      </c>
      <c r="N382" s="227">
        <v>4224</v>
      </c>
      <c r="O382" s="227">
        <v>7459</v>
      </c>
      <c r="P382" s="228">
        <v>6894</v>
      </c>
    </row>
    <row r="383" spans="2:16" ht="12.75" customHeight="1">
      <c r="B383" s="430"/>
      <c r="C383" s="137"/>
      <c r="D383" s="377"/>
      <c r="E383" s="118"/>
      <c r="F383" s="102"/>
      <c r="G383" s="102"/>
      <c r="H383" s="102"/>
      <c r="I383" s="102"/>
      <c r="J383" s="102"/>
      <c r="K383" s="102"/>
      <c r="L383" s="102"/>
      <c r="M383" s="102"/>
      <c r="N383" s="254"/>
      <c r="O383" s="254"/>
      <c r="P383" s="255"/>
    </row>
    <row r="384" ht="12.75" customHeight="1">
      <c r="B384" s="430"/>
    </row>
    <row r="385" spans="2:4" ht="12.75" customHeight="1">
      <c r="B385" s="430"/>
      <c r="C385" s="322" t="s">
        <v>23</v>
      </c>
      <c r="D385" s="322"/>
    </row>
    <row r="386" spans="2:13" ht="12.75" customHeight="1">
      <c r="B386" s="430"/>
      <c r="C386" s="322" t="s">
        <v>334</v>
      </c>
      <c r="D386" s="322"/>
      <c r="F386" s="104"/>
      <c r="G386" s="104"/>
      <c r="H386" s="104"/>
      <c r="I386" s="104"/>
      <c r="J386" s="104"/>
      <c r="K386" s="104"/>
      <c r="L386" s="104"/>
      <c r="M386" s="104"/>
    </row>
    <row r="387" spans="2:4" ht="12.75" customHeight="1">
      <c r="B387" s="430"/>
      <c r="C387" s="327" t="s">
        <v>325</v>
      </c>
      <c r="D387" s="322"/>
    </row>
    <row r="388" spans="2:4" ht="12.75" customHeight="1">
      <c r="B388" s="430"/>
      <c r="C388" s="327" t="s">
        <v>252</v>
      </c>
      <c r="D388" s="325"/>
    </row>
    <row r="389" ht="12.75" customHeight="1">
      <c r="B389" s="430"/>
    </row>
    <row r="390" ht="12.75" customHeight="1">
      <c r="B390" s="430"/>
    </row>
    <row r="391" ht="12.75" customHeight="1">
      <c r="B391" s="430"/>
    </row>
    <row r="392" spans="2:9" ht="12.75" customHeight="1">
      <c r="B392" s="424" t="s">
        <v>63</v>
      </c>
      <c r="C392" s="94" t="s">
        <v>286</v>
      </c>
      <c r="F392" s="478"/>
      <c r="G392" s="478"/>
      <c r="H392" s="478"/>
      <c r="I392" s="478"/>
    </row>
    <row r="393" spans="2:9" ht="12.75" customHeight="1">
      <c r="B393" s="430"/>
      <c r="C393" s="337" t="s">
        <v>376</v>
      </c>
      <c r="D393" s="8"/>
      <c r="E393" s="8"/>
      <c r="F393" s="478"/>
      <c r="G393" s="478"/>
      <c r="H393" s="478"/>
      <c r="I393" s="478"/>
    </row>
    <row r="394" spans="2:9" ht="12.75" customHeight="1">
      <c r="B394" s="430"/>
      <c r="C394" s="8"/>
      <c r="D394" s="8"/>
      <c r="E394" s="8"/>
      <c r="F394" s="479"/>
      <c r="G394" s="479"/>
      <c r="H394" s="479"/>
      <c r="I394" s="479"/>
    </row>
    <row r="395" spans="2:16" ht="12.75" customHeight="1">
      <c r="B395" s="430"/>
      <c r="C395" s="358"/>
      <c r="D395" s="359"/>
      <c r="E395" s="372"/>
      <c r="F395" s="390" t="s">
        <v>161</v>
      </c>
      <c r="G395" s="390" t="s">
        <v>162</v>
      </c>
      <c r="H395" s="390" t="s">
        <v>163</v>
      </c>
      <c r="I395" s="390" t="s">
        <v>164</v>
      </c>
      <c r="J395" s="390" t="s">
        <v>156</v>
      </c>
      <c r="K395" s="390" t="s">
        <v>144</v>
      </c>
      <c r="L395" s="390" t="s">
        <v>145</v>
      </c>
      <c r="M395" s="390" t="s">
        <v>157</v>
      </c>
      <c r="N395" s="390" t="s">
        <v>140</v>
      </c>
      <c r="O395" s="390" t="s">
        <v>146</v>
      </c>
      <c r="P395" s="391" t="s">
        <v>185</v>
      </c>
    </row>
    <row r="396" spans="2:16" ht="12.75" customHeight="1">
      <c r="B396" s="430"/>
      <c r="C396" s="20"/>
      <c r="D396" s="27"/>
      <c r="E396" s="27"/>
      <c r="F396" s="138"/>
      <c r="G396" s="138"/>
      <c r="H396" s="138"/>
      <c r="I396" s="138"/>
      <c r="J396" s="138"/>
      <c r="K396" s="138"/>
      <c r="L396" s="138"/>
      <c r="M396" s="138"/>
      <c r="N396" s="256"/>
      <c r="O396" s="138"/>
      <c r="P396" s="257"/>
    </row>
    <row r="397" spans="2:16" ht="12.75" customHeight="1">
      <c r="B397" s="430"/>
      <c r="C397" s="266" t="s">
        <v>207</v>
      </c>
      <c r="D397" s="284"/>
      <c r="E397" s="284"/>
      <c r="F397" s="280">
        <v>43365</v>
      </c>
      <c r="G397" s="280">
        <v>48443</v>
      </c>
      <c r="H397" s="280">
        <v>51129</v>
      </c>
      <c r="I397" s="280">
        <v>57299</v>
      </c>
      <c r="J397" s="280">
        <v>59906</v>
      </c>
      <c r="K397" s="280">
        <v>63493</v>
      </c>
      <c r="L397" s="280">
        <v>62908</v>
      </c>
      <c r="M397" s="280">
        <v>63923</v>
      </c>
      <c r="N397" s="280">
        <v>63867</v>
      </c>
      <c r="O397" s="280">
        <v>72965</v>
      </c>
      <c r="P397" s="281">
        <v>69149</v>
      </c>
    </row>
    <row r="398" spans="2:16" ht="12.75" customHeight="1">
      <c r="B398" s="430"/>
      <c r="C398" s="20"/>
      <c r="D398" s="27"/>
      <c r="E398" s="27"/>
      <c r="F398" s="48"/>
      <c r="G398" s="48"/>
      <c r="H398" s="48"/>
      <c r="I398" s="48"/>
      <c r="J398" s="48"/>
      <c r="K398" s="48"/>
      <c r="L398" s="48"/>
      <c r="M398" s="48"/>
      <c r="N398" s="241"/>
      <c r="O398" s="48"/>
      <c r="P398" s="242"/>
    </row>
    <row r="399" spans="2:16" ht="12.75" customHeight="1">
      <c r="B399" s="430"/>
      <c r="C399" s="514" t="s">
        <v>3</v>
      </c>
      <c r="D399" s="515"/>
      <c r="E399" s="191"/>
      <c r="F399" s="87">
        <v>6366</v>
      </c>
      <c r="G399" s="87">
        <v>8022</v>
      </c>
      <c r="H399" s="87">
        <v>9314</v>
      </c>
      <c r="I399" s="87">
        <v>11656</v>
      </c>
      <c r="J399" s="87">
        <v>13667</v>
      </c>
      <c r="K399" s="87">
        <v>14494</v>
      </c>
      <c r="L399" s="87">
        <v>11615</v>
      </c>
      <c r="M399" s="87">
        <v>9515</v>
      </c>
      <c r="N399" s="223">
        <v>7625</v>
      </c>
      <c r="O399" s="87">
        <v>5619</v>
      </c>
      <c r="P399" s="224">
        <v>4560</v>
      </c>
    </row>
    <row r="400" spans="2:16" ht="12.75" customHeight="1">
      <c r="B400" s="430"/>
      <c r="C400" s="516"/>
      <c r="D400" s="515"/>
      <c r="E400" s="191"/>
      <c r="F400" s="180">
        <v>0.14680041508128674</v>
      </c>
      <c r="G400" s="180">
        <v>0.16559668063497307</v>
      </c>
      <c r="H400" s="180">
        <v>0.18216667644585266</v>
      </c>
      <c r="I400" s="180">
        <v>0.20342414352781027</v>
      </c>
      <c r="J400" s="180">
        <v>0.22814075384769472</v>
      </c>
      <c r="K400" s="180">
        <v>0.22827713291228954</v>
      </c>
      <c r="L400" s="180">
        <v>0.18463470464805748</v>
      </c>
      <c r="M400" s="180">
        <v>0.1488509613128295</v>
      </c>
      <c r="N400" s="258">
        <v>0.11938872970391595</v>
      </c>
      <c r="O400" s="180">
        <v>0.07700952511478105</v>
      </c>
      <c r="P400" s="249">
        <v>0.06594455451271891</v>
      </c>
    </row>
    <row r="401" spans="2:16" ht="12.75" customHeight="1">
      <c r="B401" s="430"/>
      <c r="C401" s="24"/>
      <c r="D401" s="27"/>
      <c r="E401" s="27"/>
      <c r="F401" s="48"/>
      <c r="G401" s="48"/>
      <c r="H401" s="48"/>
      <c r="I401" s="48"/>
      <c r="J401" s="48"/>
      <c r="K401" s="48"/>
      <c r="L401" s="48"/>
      <c r="M401" s="48"/>
      <c r="N401" s="241"/>
      <c r="O401" s="48"/>
      <c r="P401" s="242"/>
    </row>
    <row r="402" spans="2:16" ht="12.75" customHeight="1">
      <c r="B402" s="431"/>
      <c r="C402" s="514" t="s">
        <v>4</v>
      </c>
      <c r="D402" s="515"/>
      <c r="E402" s="191"/>
      <c r="F402" s="87">
        <v>4377</v>
      </c>
      <c r="G402" s="87">
        <v>4383</v>
      </c>
      <c r="H402" s="87">
        <v>4488</v>
      </c>
      <c r="I402" s="87">
        <v>4458</v>
      </c>
      <c r="J402" s="87">
        <v>4960</v>
      </c>
      <c r="K402" s="87">
        <v>5132</v>
      </c>
      <c r="L402" s="87">
        <v>5388</v>
      </c>
      <c r="M402" s="87">
        <v>5510</v>
      </c>
      <c r="N402" s="223">
        <v>5319</v>
      </c>
      <c r="O402" s="87">
        <v>6095</v>
      </c>
      <c r="P402" s="224">
        <v>6555</v>
      </c>
    </row>
    <row r="403" spans="2:16" ht="12.75" customHeight="1">
      <c r="B403" s="431"/>
      <c r="C403" s="516"/>
      <c r="D403" s="515"/>
      <c r="E403" s="191"/>
      <c r="F403" s="180">
        <f>F402/F397</f>
        <v>0.10093393289519198</v>
      </c>
      <c r="G403" s="180">
        <f aca="true" t="shared" si="2" ref="G403:N403">G402/G397</f>
        <v>0.09047746836488244</v>
      </c>
      <c r="H403" s="180">
        <f t="shared" si="2"/>
        <v>0.08777797336149738</v>
      </c>
      <c r="I403" s="180">
        <f t="shared" si="2"/>
        <v>0.07780240492853278</v>
      </c>
      <c r="J403" s="180">
        <f t="shared" si="2"/>
        <v>0.08279638099689514</v>
      </c>
      <c r="K403" s="180">
        <f t="shared" si="2"/>
        <v>0.0808278077898351</v>
      </c>
      <c r="L403" s="180">
        <f t="shared" si="2"/>
        <v>0.0856488840846951</v>
      </c>
      <c r="M403" s="180">
        <f t="shared" si="2"/>
        <v>0.08619745631462854</v>
      </c>
      <c r="N403" s="258">
        <f t="shared" si="2"/>
        <v>0.0832824463337874</v>
      </c>
      <c r="O403" s="180">
        <v>0.08353320084972247</v>
      </c>
      <c r="P403" s="249">
        <v>0.09479529711203344</v>
      </c>
    </row>
    <row r="404" spans="2:16" ht="12.75" customHeight="1">
      <c r="B404" s="430"/>
      <c r="C404" s="24"/>
      <c r="D404" s="27"/>
      <c r="E404" s="27"/>
      <c r="F404" s="48"/>
      <c r="G404" s="48"/>
      <c r="H404" s="48"/>
      <c r="I404" s="48"/>
      <c r="J404" s="48"/>
      <c r="K404" s="48"/>
      <c r="L404" s="48"/>
      <c r="M404" s="48"/>
      <c r="N404" s="241"/>
      <c r="O404" s="48"/>
      <c r="P404" s="242"/>
    </row>
    <row r="405" spans="2:16" ht="12.75" customHeight="1">
      <c r="B405" s="430"/>
      <c r="C405" s="514" t="s">
        <v>5</v>
      </c>
      <c r="D405" s="515"/>
      <c r="E405" s="555"/>
      <c r="F405" s="87">
        <v>17115</v>
      </c>
      <c r="G405" s="87">
        <v>18958</v>
      </c>
      <c r="H405" s="87">
        <v>18006</v>
      </c>
      <c r="I405" s="87">
        <v>18061</v>
      </c>
      <c r="J405" s="87">
        <v>16792</v>
      </c>
      <c r="K405" s="87">
        <v>17426</v>
      </c>
      <c r="L405" s="87">
        <v>17464</v>
      </c>
      <c r="M405" s="87">
        <v>17746</v>
      </c>
      <c r="N405" s="223">
        <v>18887</v>
      </c>
      <c r="O405" s="87">
        <v>22801</v>
      </c>
      <c r="P405" s="224">
        <v>20039</v>
      </c>
    </row>
    <row r="406" spans="2:16" ht="12.75" customHeight="1">
      <c r="B406" s="430"/>
      <c r="C406" s="516"/>
      <c r="D406" s="515"/>
      <c r="E406" s="555"/>
      <c r="F406" s="180">
        <v>0.3946731234866828</v>
      </c>
      <c r="G406" s="180">
        <v>0.3913465309745474</v>
      </c>
      <c r="H406" s="180">
        <v>0.3521680455318899</v>
      </c>
      <c r="I406" s="180">
        <v>0.3152061990610656</v>
      </c>
      <c r="J406" s="180">
        <v>0.28030581243948854</v>
      </c>
      <c r="K406" s="180">
        <v>0.2744554517820862</v>
      </c>
      <c r="L406" s="180">
        <v>0.27761175049278314</v>
      </c>
      <c r="M406" s="180">
        <v>0.2776152558547002</v>
      </c>
      <c r="N406" s="258">
        <v>0.2957239262843096</v>
      </c>
      <c r="O406" s="180">
        <v>0.31249229082436786</v>
      </c>
      <c r="P406" s="249">
        <v>0.28979450172815224</v>
      </c>
    </row>
    <row r="407" spans="2:16" ht="12.75" customHeight="1">
      <c r="B407" s="430"/>
      <c r="C407" s="24"/>
      <c r="D407" s="27"/>
      <c r="E407" s="27"/>
      <c r="F407" s="48"/>
      <c r="G407" s="48"/>
      <c r="H407" s="48"/>
      <c r="I407" s="48"/>
      <c r="J407" s="48"/>
      <c r="K407" s="48"/>
      <c r="L407" s="48"/>
      <c r="M407" s="48"/>
      <c r="N407" s="241"/>
      <c r="O407" s="48"/>
      <c r="P407" s="242"/>
    </row>
    <row r="408" spans="2:16" ht="12.75" customHeight="1">
      <c r="B408" s="431"/>
      <c r="C408" s="514" t="s">
        <v>6</v>
      </c>
      <c r="D408" s="515"/>
      <c r="E408" s="191"/>
      <c r="F408" s="87">
        <v>2622</v>
      </c>
      <c r="G408" s="87">
        <v>2565</v>
      </c>
      <c r="H408" s="87">
        <v>2697</v>
      </c>
      <c r="I408" s="87">
        <v>2846</v>
      </c>
      <c r="J408" s="87">
        <v>3154</v>
      </c>
      <c r="K408" s="87">
        <v>3376</v>
      </c>
      <c r="L408" s="87">
        <v>3595</v>
      </c>
      <c r="M408" s="87">
        <v>3738</v>
      </c>
      <c r="N408" s="223">
        <v>3114</v>
      </c>
      <c r="O408" s="87">
        <v>3870</v>
      </c>
      <c r="P408" s="224">
        <v>4365</v>
      </c>
    </row>
    <row r="409" spans="2:16" ht="12.75" customHeight="1">
      <c r="B409" s="431"/>
      <c r="C409" s="516"/>
      <c r="D409" s="515"/>
      <c r="E409" s="191"/>
      <c r="F409" s="180">
        <v>0.06046350743687305</v>
      </c>
      <c r="G409" s="180">
        <v>0.052948826455834694</v>
      </c>
      <c r="H409" s="180">
        <v>0.05274892917913513</v>
      </c>
      <c r="I409" s="180">
        <v>0.04966927869596328</v>
      </c>
      <c r="J409" s="180">
        <v>0.052649150335525655</v>
      </c>
      <c r="K409" s="180">
        <v>0.05317121572456806</v>
      </c>
      <c r="L409" s="180">
        <v>0.05714694474470656</v>
      </c>
      <c r="M409" s="180">
        <v>0.058476604664987566</v>
      </c>
      <c r="N409" s="258">
        <v>0.04875757433416318</v>
      </c>
      <c r="O409" s="180">
        <v>0.05303912834920853</v>
      </c>
      <c r="P409" s="249">
        <v>0.06312455711579343</v>
      </c>
    </row>
    <row r="410" spans="2:16" ht="12.75" customHeight="1">
      <c r="B410" s="430"/>
      <c r="C410" s="24"/>
      <c r="D410" s="27"/>
      <c r="E410" s="27"/>
      <c r="F410" s="48"/>
      <c r="G410" s="48"/>
      <c r="H410" s="48"/>
      <c r="I410" s="48"/>
      <c r="J410" s="48"/>
      <c r="K410" s="48"/>
      <c r="L410" s="48"/>
      <c r="M410" s="48"/>
      <c r="N410" s="241"/>
      <c r="O410" s="48"/>
      <c r="P410" s="242"/>
    </row>
    <row r="411" spans="2:16" ht="12.75" customHeight="1">
      <c r="B411" s="430"/>
      <c r="C411" s="514" t="s">
        <v>7</v>
      </c>
      <c r="D411" s="515"/>
      <c r="E411" s="555"/>
      <c r="F411" s="87">
        <v>5660</v>
      </c>
      <c r="G411" s="87">
        <v>6312</v>
      </c>
      <c r="H411" s="87">
        <v>6549</v>
      </c>
      <c r="I411" s="87">
        <v>6588</v>
      </c>
      <c r="J411" s="87">
        <v>7664</v>
      </c>
      <c r="K411" s="87">
        <v>8324</v>
      </c>
      <c r="L411" s="87">
        <v>8879</v>
      </c>
      <c r="M411" s="87">
        <v>9313</v>
      </c>
      <c r="N411" s="223">
        <v>9275</v>
      </c>
      <c r="O411" s="87">
        <v>14067</v>
      </c>
      <c r="P411" s="224">
        <v>13294</v>
      </c>
    </row>
    <row r="412" spans="2:16" ht="12.75" customHeight="1">
      <c r="B412" s="430"/>
      <c r="C412" s="516"/>
      <c r="D412" s="515"/>
      <c r="E412" s="555"/>
      <c r="F412" s="180">
        <v>0.1305200046120143</v>
      </c>
      <c r="G412" s="180">
        <v>0.13029746299774994</v>
      </c>
      <c r="H412" s="180">
        <v>0.1280877779733615</v>
      </c>
      <c r="I412" s="180">
        <v>0.11497582854849125</v>
      </c>
      <c r="J412" s="180">
        <v>0.12793376289520247</v>
      </c>
      <c r="K412" s="180">
        <v>0.13110106625927267</v>
      </c>
      <c r="L412" s="180">
        <v>0.14114262097030583</v>
      </c>
      <c r="M412" s="180">
        <v>0.1456909093753422</v>
      </c>
      <c r="N412" s="258">
        <v>0.14522366793492728</v>
      </c>
      <c r="O412" s="180">
        <v>0.19279106420886727</v>
      </c>
      <c r="P412" s="249">
        <v>0.19225151484475553</v>
      </c>
    </row>
    <row r="413" spans="2:16" ht="12.75" customHeight="1">
      <c r="B413" s="430"/>
      <c r="C413" s="24"/>
      <c r="D413" s="27"/>
      <c r="E413" s="27"/>
      <c r="F413" s="113"/>
      <c r="G413" s="113"/>
      <c r="H413" s="113"/>
      <c r="I413" s="113"/>
      <c r="J413" s="113"/>
      <c r="K413" s="113"/>
      <c r="L413" s="113"/>
      <c r="M413" s="113"/>
      <c r="N413" s="259"/>
      <c r="O413" s="113"/>
      <c r="P413" s="260"/>
    </row>
    <row r="414" spans="2:16" ht="12.75" customHeight="1">
      <c r="B414" s="431"/>
      <c r="C414" s="514" t="s">
        <v>8</v>
      </c>
      <c r="D414" s="515"/>
      <c r="E414" s="191"/>
      <c r="F414" s="87">
        <v>1135</v>
      </c>
      <c r="G414" s="87">
        <v>1128</v>
      </c>
      <c r="H414" s="87">
        <v>1157</v>
      </c>
      <c r="I414" s="87">
        <v>1331</v>
      </c>
      <c r="J414" s="87">
        <v>1244</v>
      </c>
      <c r="K414" s="87">
        <v>1305</v>
      </c>
      <c r="L414" s="87">
        <v>1255</v>
      </c>
      <c r="M414" s="87">
        <v>1282</v>
      </c>
      <c r="N414" s="223">
        <v>1117</v>
      </c>
      <c r="O414" s="87">
        <v>1329</v>
      </c>
      <c r="P414" s="224">
        <v>1719</v>
      </c>
    </row>
    <row r="415" spans="2:16" ht="12.75" customHeight="1">
      <c r="B415" s="431"/>
      <c r="C415" s="516"/>
      <c r="D415" s="515"/>
      <c r="E415" s="191"/>
      <c r="F415" s="180">
        <v>0.026173181136861526</v>
      </c>
      <c r="G415" s="180">
        <v>0.02328509795016824</v>
      </c>
      <c r="H415" s="180">
        <v>0.022629036359013477</v>
      </c>
      <c r="I415" s="180">
        <v>0.02322902668458437</v>
      </c>
      <c r="J415" s="180">
        <v>0.02076586652422128</v>
      </c>
      <c r="K415" s="180">
        <v>0.020553446836659158</v>
      </c>
      <c r="L415" s="180">
        <v>0.01994976791505055</v>
      </c>
      <c r="M415" s="180">
        <v>0.02005537912801339</v>
      </c>
      <c r="N415" s="258">
        <v>0.017489470305478573</v>
      </c>
      <c r="O415" s="180">
        <v>0.01821421229356541</v>
      </c>
      <c r="P415" s="249">
        <v>0.024859361668281538</v>
      </c>
    </row>
    <row r="416" spans="2:16" ht="12.75" customHeight="1">
      <c r="B416" s="430"/>
      <c r="C416" s="24"/>
      <c r="D416" s="27"/>
      <c r="E416" s="27"/>
      <c r="F416" s="48"/>
      <c r="G416" s="48"/>
      <c r="H416" s="48"/>
      <c r="I416" s="48"/>
      <c r="J416" s="48"/>
      <c r="K416" s="48"/>
      <c r="L416" s="48"/>
      <c r="M416" s="48"/>
      <c r="N416" s="241"/>
      <c r="O416" s="48"/>
      <c r="P416" s="242"/>
    </row>
    <row r="417" spans="2:16" ht="12.75" customHeight="1">
      <c r="B417" s="430"/>
      <c r="C417" s="514" t="s">
        <v>9</v>
      </c>
      <c r="D417" s="515"/>
      <c r="E417" s="191"/>
      <c r="F417" s="87">
        <v>4284</v>
      </c>
      <c r="G417" s="87">
        <v>4985</v>
      </c>
      <c r="H417" s="87">
        <v>6770</v>
      </c>
      <c r="I417" s="87">
        <v>10027</v>
      </c>
      <c r="J417" s="87">
        <v>9669</v>
      </c>
      <c r="K417" s="87">
        <v>10325</v>
      </c>
      <c r="L417" s="87">
        <v>11302</v>
      </c>
      <c r="M417" s="87">
        <v>12872</v>
      </c>
      <c r="N417" s="223">
        <v>14692</v>
      </c>
      <c r="O417" s="87">
        <v>15000</v>
      </c>
      <c r="P417" s="224">
        <v>14480</v>
      </c>
    </row>
    <row r="418" spans="2:16" ht="12.75" customHeight="1">
      <c r="B418" s="430"/>
      <c r="C418" s="516"/>
      <c r="D418" s="515"/>
      <c r="E418" s="191"/>
      <c r="F418" s="180">
        <v>0.09878934624697337</v>
      </c>
      <c r="G418" s="180">
        <v>0.10290444439857152</v>
      </c>
      <c r="H418" s="180">
        <v>0.13241017817676856</v>
      </c>
      <c r="I418" s="180">
        <v>0.17499432799874343</v>
      </c>
      <c r="J418" s="180">
        <v>0.1614028644876974</v>
      </c>
      <c r="K418" s="180">
        <v>0.16261635140881672</v>
      </c>
      <c r="L418" s="180">
        <v>0.17965918484135562</v>
      </c>
      <c r="M418" s="180">
        <v>0.2013672699967148</v>
      </c>
      <c r="N418" s="258">
        <v>0.23004055302425352</v>
      </c>
      <c r="O418" s="180">
        <v>0.20557801685739738</v>
      </c>
      <c r="P418" s="249">
        <v>0.2094028836281074</v>
      </c>
    </row>
    <row r="419" spans="2:16" ht="12.75" customHeight="1">
      <c r="B419" s="430"/>
      <c r="C419" s="24"/>
      <c r="D419" s="27"/>
      <c r="E419" s="27"/>
      <c r="F419" s="48"/>
      <c r="G419" s="48"/>
      <c r="H419" s="48"/>
      <c r="I419" s="48"/>
      <c r="J419" s="48"/>
      <c r="K419" s="48"/>
      <c r="L419" s="48"/>
      <c r="M419" s="48"/>
      <c r="N419" s="241"/>
      <c r="O419" s="48"/>
      <c r="P419" s="242"/>
    </row>
    <row r="420" spans="2:16" ht="12.75" customHeight="1">
      <c r="B420" s="431"/>
      <c r="C420" s="514" t="s">
        <v>10</v>
      </c>
      <c r="D420" s="515"/>
      <c r="E420" s="191"/>
      <c r="F420" s="87">
        <v>1806</v>
      </c>
      <c r="G420" s="87">
        <v>2090</v>
      </c>
      <c r="H420" s="87">
        <v>2148</v>
      </c>
      <c r="I420" s="87">
        <v>2332</v>
      </c>
      <c r="J420" s="87">
        <v>2756</v>
      </c>
      <c r="K420" s="87">
        <v>3111</v>
      </c>
      <c r="L420" s="87">
        <v>3410</v>
      </c>
      <c r="M420" s="87">
        <v>3947</v>
      </c>
      <c r="N420" s="223">
        <v>3838</v>
      </c>
      <c r="O420" s="87">
        <v>4184</v>
      </c>
      <c r="P420" s="224">
        <v>4137</v>
      </c>
    </row>
    <row r="421" spans="2:16" ht="12.75" customHeight="1">
      <c r="B421" s="431"/>
      <c r="C421" s="516"/>
      <c r="D421" s="515"/>
      <c r="E421" s="191"/>
      <c r="F421" s="180">
        <v>0.041646489104116224</v>
      </c>
      <c r="G421" s="180">
        <v>0.043143488223272713</v>
      </c>
      <c r="H421" s="180">
        <v>0.04201138297248137</v>
      </c>
      <c r="I421" s="180">
        <v>0.04069879055480898</v>
      </c>
      <c r="J421" s="180">
        <v>0.0460054084732748</v>
      </c>
      <c r="K421" s="180">
        <v>0.048997527286472525</v>
      </c>
      <c r="L421" s="180">
        <v>0.05420614230304572</v>
      </c>
      <c r="M421" s="180">
        <v>0.061746163352783816</v>
      </c>
      <c r="N421" s="258">
        <v>0.060093632079164516</v>
      </c>
      <c r="O421" s="180">
        <v>0.05734256150209004</v>
      </c>
      <c r="P421" s="249">
        <v>0.05982732939015749</v>
      </c>
    </row>
    <row r="422" spans="2:16" ht="12.75" customHeight="1">
      <c r="B422" s="430"/>
      <c r="C422" s="20"/>
      <c r="D422" s="27"/>
      <c r="E422" s="27"/>
      <c r="F422" s="48"/>
      <c r="G422" s="48"/>
      <c r="H422" s="48"/>
      <c r="I422" s="48"/>
      <c r="J422" s="48"/>
      <c r="K422" s="48"/>
      <c r="L422" s="48"/>
      <c r="M422" s="48"/>
      <c r="N422" s="241"/>
      <c r="O422" s="48"/>
      <c r="P422" s="242"/>
    </row>
    <row r="423" spans="2:16" ht="12.75" customHeight="1">
      <c r="B423" s="430"/>
      <c r="C423" s="522" t="s">
        <v>11</v>
      </c>
      <c r="D423" s="526"/>
      <c r="E423" s="319"/>
      <c r="F423" s="99">
        <v>2552</v>
      </c>
      <c r="G423" s="99">
        <v>2542</v>
      </c>
      <c r="H423" s="99">
        <v>2800</v>
      </c>
      <c r="I423" s="99">
        <v>2730</v>
      </c>
      <c r="J423" s="99">
        <v>3289</v>
      </c>
      <c r="K423" s="99">
        <v>3398</v>
      </c>
      <c r="L423" s="99">
        <v>3902</v>
      </c>
      <c r="M423" s="99">
        <v>4146</v>
      </c>
      <c r="N423" s="227">
        <v>4224</v>
      </c>
      <c r="O423" s="99">
        <v>7459</v>
      </c>
      <c r="P423" s="228">
        <v>6894</v>
      </c>
    </row>
    <row r="424" spans="2:16" ht="12.75" customHeight="1">
      <c r="B424" s="430"/>
      <c r="C424" s="527"/>
      <c r="D424" s="526"/>
      <c r="E424" s="319"/>
      <c r="F424" s="181">
        <v>0.05884930243283754</v>
      </c>
      <c r="G424" s="181">
        <v>0.05247404165720537</v>
      </c>
      <c r="H424" s="181">
        <v>0.05476344149113028</v>
      </c>
      <c r="I424" s="181">
        <v>0.04764481055515803</v>
      </c>
      <c r="J424" s="181">
        <v>0.05490268086669115</v>
      </c>
      <c r="K424" s="181">
        <v>0.05351771061376845</v>
      </c>
      <c r="L424" s="181">
        <v>0.062027087174922106</v>
      </c>
      <c r="M424" s="181">
        <v>0.06485928382585297</v>
      </c>
      <c r="N424" s="261">
        <v>0.06613744187138898</v>
      </c>
      <c r="O424" s="181">
        <v>0.10222709518262181</v>
      </c>
      <c r="P424" s="250">
        <v>0.09969775412515004</v>
      </c>
    </row>
    <row r="425" spans="2:16" ht="12.75" customHeight="1">
      <c r="B425" s="430"/>
      <c r="C425" s="80"/>
      <c r="D425" s="4"/>
      <c r="E425" s="4"/>
      <c r="F425" s="141"/>
      <c r="G425" s="141"/>
      <c r="H425" s="141"/>
      <c r="I425" s="141"/>
      <c r="J425" s="141"/>
      <c r="K425" s="141"/>
      <c r="L425" s="141"/>
      <c r="M425" s="141"/>
      <c r="N425" s="262"/>
      <c r="O425" s="141"/>
      <c r="P425" s="263"/>
    </row>
    <row r="426" ht="12.75" customHeight="1">
      <c r="B426" s="430"/>
    </row>
    <row r="427" spans="2:4" ht="12.75" customHeight="1">
      <c r="B427" s="430"/>
      <c r="C427" s="322" t="s">
        <v>333</v>
      </c>
      <c r="D427" s="325"/>
    </row>
    <row r="428" spans="2:4" ht="12.75" customHeight="1">
      <c r="B428" s="430"/>
      <c r="C428" s="327" t="s">
        <v>252</v>
      </c>
      <c r="D428" s="325"/>
    </row>
    <row r="429" spans="2:4" ht="12.75" customHeight="1">
      <c r="B429" s="430"/>
      <c r="C429" s="327"/>
      <c r="D429" s="325"/>
    </row>
    <row r="430" spans="2:3" ht="12.75" customHeight="1">
      <c r="B430" s="430"/>
      <c r="C430" s="33"/>
    </row>
    <row r="431" ht="12.75" customHeight="1">
      <c r="B431" s="430"/>
    </row>
    <row r="432" spans="2:15" ht="12.75" customHeight="1">
      <c r="B432" s="424" t="s">
        <v>64</v>
      </c>
      <c r="C432" s="94" t="s">
        <v>285</v>
      </c>
      <c r="L432" s="478"/>
      <c r="M432" s="478"/>
      <c r="N432" s="478"/>
      <c r="O432" s="478"/>
    </row>
    <row r="433" spans="2:15" ht="12.75" customHeight="1">
      <c r="B433" s="430"/>
      <c r="C433" s="337" t="s">
        <v>284</v>
      </c>
      <c r="D433" s="8"/>
      <c r="E433" s="8"/>
      <c r="F433" s="8"/>
      <c r="L433" s="478"/>
      <c r="M433" s="478"/>
      <c r="N433" s="478"/>
      <c r="O433" s="478"/>
    </row>
    <row r="434" spans="2:15" ht="12.75" customHeight="1">
      <c r="B434" s="430"/>
      <c r="C434" s="8"/>
      <c r="D434" s="8"/>
      <c r="E434" s="8"/>
      <c r="F434" s="8"/>
      <c r="L434" s="479"/>
      <c r="M434" s="479"/>
      <c r="N434" s="479"/>
      <c r="O434" s="479"/>
    </row>
    <row r="435" spans="2:16" ht="12.75" customHeight="1">
      <c r="B435" s="430"/>
      <c r="C435" s="282"/>
      <c r="D435" s="277"/>
      <c r="E435" s="283"/>
      <c r="F435" s="390" t="s">
        <v>161</v>
      </c>
      <c r="G435" s="390" t="s">
        <v>162</v>
      </c>
      <c r="H435" s="390" t="s">
        <v>163</v>
      </c>
      <c r="I435" s="390" t="s">
        <v>164</v>
      </c>
      <c r="J435" s="390" t="s">
        <v>156</v>
      </c>
      <c r="K435" s="390" t="s">
        <v>144</v>
      </c>
      <c r="L435" s="390" t="s">
        <v>145</v>
      </c>
      <c r="M435" s="390" t="s">
        <v>157</v>
      </c>
      <c r="N435" s="390" t="s">
        <v>140</v>
      </c>
      <c r="O435" s="390" t="s">
        <v>146</v>
      </c>
      <c r="P435" s="395" t="s">
        <v>185</v>
      </c>
    </row>
    <row r="436" spans="2:16" ht="12.75" customHeight="1">
      <c r="B436" s="430"/>
      <c r="C436" s="116"/>
      <c r="D436" s="150"/>
      <c r="E436" s="129"/>
      <c r="F436" s="138"/>
      <c r="G436" s="138"/>
      <c r="H436" s="138"/>
      <c r="I436" s="138"/>
      <c r="J436" s="138"/>
      <c r="K436" s="138"/>
      <c r="L436" s="138"/>
      <c r="M436" s="138"/>
      <c r="N436" s="256"/>
      <c r="O436" s="256"/>
      <c r="P436" s="257"/>
    </row>
    <row r="437" spans="2:16" s="8" customFormat="1" ht="12.75" customHeight="1">
      <c r="B437" s="430"/>
      <c r="C437" s="496" t="s">
        <v>382</v>
      </c>
      <c r="D437" s="67"/>
      <c r="E437" s="497"/>
      <c r="F437" s="498">
        <v>70.9</v>
      </c>
      <c r="G437" s="498">
        <v>73.7</v>
      </c>
      <c r="H437" s="498">
        <v>73.9</v>
      </c>
      <c r="I437" s="498">
        <v>76</v>
      </c>
      <c r="J437" s="498">
        <v>76.5</v>
      </c>
      <c r="K437" s="498">
        <v>78.2</v>
      </c>
      <c r="L437" s="498">
        <v>77</v>
      </c>
      <c r="M437" s="498">
        <v>78.3</v>
      </c>
      <c r="N437" s="499">
        <v>77.2</v>
      </c>
      <c r="O437" s="499">
        <v>80.4</v>
      </c>
      <c r="P437" s="500">
        <v>80.1</v>
      </c>
    </row>
    <row r="438" spans="2:16" s="8" customFormat="1" ht="12.75" customHeight="1">
      <c r="B438" s="431"/>
      <c r="C438" s="496" t="s">
        <v>383</v>
      </c>
      <c r="D438" s="67"/>
      <c r="E438" s="497"/>
      <c r="F438" s="498">
        <v>29.1</v>
      </c>
      <c r="G438" s="498">
        <v>26.3</v>
      </c>
      <c r="H438" s="498">
        <v>26.1</v>
      </c>
      <c r="I438" s="498">
        <v>24</v>
      </c>
      <c r="J438" s="498">
        <v>23</v>
      </c>
      <c r="K438" s="498">
        <v>21.8</v>
      </c>
      <c r="L438" s="498">
        <v>23</v>
      </c>
      <c r="M438" s="498">
        <v>21.7</v>
      </c>
      <c r="N438" s="499">
        <v>22.8</v>
      </c>
      <c r="O438" s="499">
        <v>19.6</v>
      </c>
      <c r="P438" s="500">
        <v>19.9</v>
      </c>
    </row>
    <row r="439" spans="2:16" ht="12.75" customHeight="1">
      <c r="B439" s="430"/>
      <c r="C439" s="142"/>
      <c r="D439" s="378"/>
      <c r="E439" s="143"/>
      <c r="F439" s="133"/>
      <c r="G439" s="133"/>
      <c r="H439" s="133"/>
      <c r="I439" s="133"/>
      <c r="J439" s="133"/>
      <c r="K439" s="133"/>
      <c r="L439" s="133"/>
      <c r="M439" s="133"/>
      <c r="N439" s="253"/>
      <c r="O439" s="253"/>
      <c r="P439" s="265"/>
    </row>
    <row r="441" spans="3:4" ht="12.75" customHeight="1">
      <c r="C441" s="322" t="s">
        <v>333</v>
      </c>
      <c r="D441" s="325"/>
    </row>
    <row r="442" spans="3:13" ht="12.75" customHeight="1">
      <c r="C442" s="327" t="s">
        <v>252</v>
      </c>
      <c r="D442" s="325"/>
      <c r="G442" s="144"/>
      <c r="H442" s="144"/>
      <c r="I442" s="144"/>
      <c r="J442" s="144"/>
      <c r="K442" s="144"/>
      <c r="L442" s="144"/>
      <c r="M442" s="144"/>
    </row>
  </sheetData>
  <sheetProtection/>
  <mergeCells count="103">
    <mergeCell ref="D74:E74"/>
    <mergeCell ref="D23:E23"/>
    <mergeCell ref="F124:K124"/>
    <mergeCell ref="L124:Q124"/>
    <mergeCell ref="I8:L10"/>
    <mergeCell ref="L32:O34"/>
    <mergeCell ref="D75:E75"/>
    <mergeCell ref="D50:E50"/>
    <mergeCell ref="D66:E66"/>
    <mergeCell ref="D67:E67"/>
    <mergeCell ref="D68:E68"/>
    <mergeCell ref="D69:E69"/>
    <mergeCell ref="D72:E72"/>
    <mergeCell ref="D44:E44"/>
    <mergeCell ref="C317:D318"/>
    <mergeCell ref="D24:E24"/>
    <mergeCell ref="D25:E25"/>
    <mergeCell ref="D41:E41"/>
    <mergeCell ref="D42:E42"/>
    <mergeCell ref="D43:E43"/>
    <mergeCell ref="D47:E47"/>
    <mergeCell ref="D48:E48"/>
    <mergeCell ref="D49:E49"/>
    <mergeCell ref="D73:E73"/>
    <mergeCell ref="R106:W106"/>
    <mergeCell ref="F107:G107"/>
    <mergeCell ref="L107:M107"/>
    <mergeCell ref="P107:Q107"/>
    <mergeCell ref="R107:S107"/>
    <mergeCell ref="V107:W107"/>
    <mergeCell ref="H107:I107"/>
    <mergeCell ref="J107:K107"/>
    <mergeCell ref="N107:O107"/>
    <mergeCell ref="T107:U107"/>
    <mergeCell ref="F35:K35"/>
    <mergeCell ref="L35:Q35"/>
    <mergeCell ref="F60:K60"/>
    <mergeCell ref="L60:Q60"/>
    <mergeCell ref="F106:K106"/>
    <mergeCell ref="L106:Q106"/>
    <mergeCell ref="C323:D324"/>
    <mergeCell ref="C405:E406"/>
    <mergeCell ref="C411:E412"/>
    <mergeCell ref="C326:D327"/>
    <mergeCell ref="C329:D330"/>
    <mergeCell ref="C337:Q337"/>
    <mergeCell ref="C352:Q352"/>
    <mergeCell ref="C294:Q294"/>
    <mergeCell ref="C423:D424"/>
    <mergeCell ref="C320:D321"/>
    <mergeCell ref="C414:D415"/>
    <mergeCell ref="C417:D418"/>
    <mergeCell ref="C420:D421"/>
    <mergeCell ref="C408:D409"/>
    <mergeCell ref="C399:D400"/>
    <mergeCell ref="C332:D333"/>
    <mergeCell ref="C402:D403"/>
    <mergeCell ref="C248:D249"/>
    <mergeCell ref="C251:D252"/>
    <mergeCell ref="C202:Q202"/>
    <mergeCell ref="C219:Q220"/>
    <mergeCell ref="C261:Q261"/>
    <mergeCell ref="F293:L293"/>
    <mergeCell ref="D19:E19"/>
    <mergeCell ref="D22:E22"/>
    <mergeCell ref="C38:E38"/>
    <mergeCell ref="C314:D315"/>
    <mergeCell ref="C254:D255"/>
    <mergeCell ref="C257:D258"/>
    <mergeCell ref="C308:D309"/>
    <mergeCell ref="C273:E273"/>
    <mergeCell ref="C274:E274"/>
    <mergeCell ref="C311:D312"/>
    <mergeCell ref="V125:W125"/>
    <mergeCell ref="O121:T123"/>
    <mergeCell ref="D16:E16"/>
    <mergeCell ref="D17:E17"/>
    <mergeCell ref="D18:E18"/>
    <mergeCell ref="C242:D243"/>
    <mergeCell ref="C236:D237"/>
    <mergeCell ref="C233:D234"/>
    <mergeCell ref="C141:D141"/>
    <mergeCell ref="C164:E164"/>
    <mergeCell ref="T125:U125"/>
    <mergeCell ref="F141:H141"/>
    <mergeCell ref="I141:K141"/>
    <mergeCell ref="F336:N336"/>
    <mergeCell ref="R124:W124"/>
    <mergeCell ref="F125:G125"/>
    <mergeCell ref="J125:K125"/>
    <mergeCell ref="L125:M125"/>
    <mergeCell ref="P125:Q125"/>
    <mergeCell ref="R125:S125"/>
    <mergeCell ref="J121:M123"/>
    <mergeCell ref="G137:K139"/>
    <mergeCell ref="G343:J345"/>
    <mergeCell ref="L343:O345"/>
    <mergeCell ref="H125:I125"/>
    <mergeCell ref="N125:O125"/>
    <mergeCell ref="C277:Q277"/>
    <mergeCell ref="C163:E163"/>
    <mergeCell ref="C239:E240"/>
    <mergeCell ref="C245:E24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0713A"/>
  </sheetPr>
  <dimension ref="A1:Y117"/>
  <sheetViews>
    <sheetView showGridLines="0" zoomScalePageLayoutView="0" workbookViewId="0" topLeftCell="A1">
      <selection activeCell="G8" sqref="G8"/>
    </sheetView>
  </sheetViews>
  <sheetFormatPr defaultColWidth="9.140625" defaultRowHeight="12.75"/>
  <cols>
    <col min="1" max="1" width="3.7109375" style="0" customWidth="1"/>
    <col min="2" max="2" width="4.00390625" style="0" customWidth="1"/>
    <col min="3" max="3" width="14.28125" style="0" customWidth="1"/>
  </cols>
  <sheetData>
    <row r="1" ht="12.75">
      <c r="A1" s="200"/>
    </row>
    <row r="4" spans="3:14" ht="21" customHeight="1">
      <c r="C4" s="185" t="s">
        <v>122</v>
      </c>
      <c r="D4" s="186"/>
      <c r="E4" s="186"/>
      <c r="F4" s="186"/>
      <c r="G4" s="186"/>
      <c r="H4" s="186"/>
      <c r="I4" s="186"/>
      <c r="J4" s="186"/>
      <c r="K4" s="186"/>
      <c r="L4" s="186"/>
      <c r="M4" s="186"/>
      <c r="N4" s="186"/>
    </row>
    <row r="8" ht="12.75">
      <c r="C8" s="94" t="s">
        <v>118</v>
      </c>
    </row>
    <row r="10" spans="3:14" ht="30" customHeight="1">
      <c r="C10" s="538" t="s">
        <v>335</v>
      </c>
      <c r="D10" s="539"/>
      <c r="E10" s="539"/>
      <c r="F10" s="539"/>
      <c r="G10" s="539"/>
      <c r="H10" s="539"/>
      <c r="I10" s="539"/>
      <c r="J10" s="539"/>
      <c r="K10" s="539"/>
      <c r="L10" s="539"/>
      <c r="M10" s="539"/>
      <c r="N10" s="539"/>
    </row>
    <row r="11" ht="12.75">
      <c r="C11" s="192"/>
    </row>
    <row r="12" spans="3:14" ht="25.5" customHeight="1">
      <c r="C12" s="538" t="s">
        <v>377</v>
      </c>
      <c r="D12" s="539"/>
      <c r="E12" s="539"/>
      <c r="F12" s="539"/>
      <c r="G12" s="539"/>
      <c r="H12" s="539"/>
      <c r="I12" s="539"/>
      <c r="J12" s="539"/>
      <c r="K12" s="539"/>
      <c r="L12" s="539"/>
      <c r="M12" s="539"/>
      <c r="N12" s="539"/>
    </row>
    <row r="13" spans="3:14" ht="12.75">
      <c r="C13" s="193"/>
      <c r="D13" s="5"/>
      <c r="E13" s="5"/>
      <c r="F13" s="5"/>
      <c r="G13" s="5"/>
      <c r="H13" s="5"/>
      <c r="I13" s="5"/>
      <c r="J13" s="5"/>
      <c r="K13" s="5"/>
      <c r="L13" s="5"/>
      <c r="M13" s="5"/>
      <c r="N13" s="5"/>
    </row>
    <row r="14" spans="3:14" ht="39" customHeight="1">
      <c r="C14" s="538" t="s">
        <v>351</v>
      </c>
      <c r="D14" s="539"/>
      <c r="E14" s="539"/>
      <c r="F14" s="539"/>
      <c r="G14" s="539"/>
      <c r="H14" s="539"/>
      <c r="I14" s="539"/>
      <c r="J14" s="539"/>
      <c r="K14" s="539"/>
      <c r="L14" s="539"/>
      <c r="M14" s="539"/>
      <c r="N14" s="539"/>
    </row>
    <row r="18" ht="12.75">
      <c r="C18" s="94" t="s">
        <v>119</v>
      </c>
    </row>
    <row r="20" spans="3:14" ht="27" customHeight="1">
      <c r="C20" s="538" t="s">
        <v>336</v>
      </c>
      <c r="D20" s="539"/>
      <c r="E20" s="539"/>
      <c r="F20" s="539"/>
      <c r="G20" s="539"/>
      <c r="H20" s="539"/>
      <c r="I20" s="539"/>
      <c r="J20" s="539"/>
      <c r="K20" s="539"/>
      <c r="L20" s="539"/>
      <c r="M20" s="539"/>
      <c r="N20" s="539"/>
    </row>
    <row r="21" spans="3:14" ht="12.75">
      <c r="C21" s="193"/>
      <c r="D21" s="5"/>
      <c r="E21" s="5"/>
      <c r="F21" s="5"/>
      <c r="G21" s="5"/>
      <c r="H21" s="5"/>
      <c r="I21" s="5"/>
      <c r="J21" s="5"/>
      <c r="K21" s="5"/>
      <c r="L21" s="5"/>
      <c r="M21" s="5"/>
      <c r="N21" s="5"/>
    </row>
    <row r="22" spans="3:14" ht="37.5" customHeight="1">
      <c r="C22" s="538" t="s">
        <v>337</v>
      </c>
      <c r="D22" s="539"/>
      <c r="E22" s="539"/>
      <c r="F22" s="539"/>
      <c r="G22" s="539"/>
      <c r="H22" s="539"/>
      <c r="I22" s="539"/>
      <c r="J22" s="539"/>
      <c r="K22" s="539"/>
      <c r="L22" s="539"/>
      <c r="M22" s="539"/>
      <c r="N22" s="539"/>
    </row>
    <row r="23" spans="3:14" ht="12.75">
      <c r="C23" s="5"/>
      <c r="D23" s="5"/>
      <c r="E23" s="5"/>
      <c r="F23" s="5"/>
      <c r="G23" s="5"/>
      <c r="H23" s="5"/>
      <c r="I23" s="5"/>
      <c r="J23" s="5"/>
      <c r="K23" s="5"/>
      <c r="L23" s="5"/>
      <c r="M23" s="5"/>
      <c r="N23" s="5"/>
    </row>
    <row r="24" spans="3:14" ht="12.75">
      <c r="C24" s="187" t="s">
        <v>120</v>
      </c>
      <c r="D24" s="5"/>
      <c r="E24" s="5"/>
      <c r="F24" s="5"/>
      <c r="G24" s="5"/>
      <c r="H24" s="5"/>
      <c r="I24" s="5"/>
      <c r="J24" s="5"/>
      <c r="K24" s="5"/>
      <c r="L24" s="5"/>
      <c r="M24" s="5"/>
      <c r="N24" s="5"/>
    </row>
    <row r="25" spans="3:14" ht="12.75">
      <c r="C25" s="5"/>
      <c r="D25" s="5"/>
      <c r="E25" s="5"/>
      <c r="F25" s="5"/>
      <c r="G25" s="5"/>
      <c r="H25" s="5"/>
      <c r="I25" s="5"/>
      <c r="J25" s="5"/>
      <c r="K25" s="5"/>
      <c r="L25" s="5"/>
      <c r="M25" s="5"/>
      <c r="N25" s="5"/>
    </row>
    <row r="26" spans="3:14" ht="12.75">
      <c r="C26" s="187" t="s">
        <v>121</v>
      </c>
      <c r="D26" s="5"/>
      <c r="E26" s="5"/>
      <c r="F26" s="5"/>
      <c r="G26" s="5"/>
      <c r="H26" s="5"/>
      <c r="I26" s="5"/>
      <c r="J26" s="5"/>
      <c r="K26" s="5"/>
      <c r="L26" s="5"/>
      <c r="M26" s="5"/>
      <c r="N26" s="5"/>
    </row>
    <row r="27" spans="3:14" ht="28.5" customHeight="1">
      <c r="C27" s="538" t="s">
        <v>338</v>
      </c>
      <c r="D27" s="539"/>
      <c r="E27" s="539"/>
      <c r="F27" s="539"/>
      <c r="G27" s="539"/>
      <c r="H27" s="539"/>
      <c r="I27" s="539"/>
      <c r="J27" s="539"/>
      <c r="K27" s="539"/>
      <c r="L27" s="539"/>
      <c r="M27" s="539"/>
      <c r="N27" s="539"/>
    </row>
    <row r="30" ht="13.5" customHeight="1">
      <c r="C30" s="187" t="s">
        <v>342</v>
      </c>
    </row>
    <row r="31" spans="3:14" ht="39.75" customHeight="1">
      <c r="C31" s="538" t="s">
        <v>341</v>
      </c>
      <c r="D31" s="539"/>
      <c r="E31" s="539"/>
      <c r="F31" s="539"/>
      <c r="G31" s="539"/>
      <c r="H31" s="539"/>
      <c r="I31" s="539"/>
      <c r="J31" s="539"/>
      <c r="K31" s="539"/>
      <c r="L31" s="539"/>
      <c r="M31" s="539"/>
      <c r="N31" s="539"/>
    </row>
    <row r="32" s="194" customFormat="1" ht="5.25" customHeight="1"/>
    <row r="33" spans="3:14" s="194" customFormat="1" ht="38.25" customHeight="1">
      <c r="C33" s="538" t="s">
        <v>343</v>
      </c>
      <c r="D33" s="539"/>
      <c r="E33" s="539"/>
      <c r="F33" s="539"/>
      <c r="G33" s="539"/>
      <c r="H33" s="539"/>
      <c r="I33" s="539"/>
      <c r="J33" s="539"/>
      <c r="K33" s="539"/>
      <c r="L33" s="539"/>
      <c r="M33" s="539"/>
      <c r="N33" s="539"/>
    </row>
    <row r="34" s="194" customFormat="1" ht="12.75"/>
    <row r="35" s="194" customFormat="1" ht="12.75"/>
    <row r="36" s="194" customFormat="1" ht="12.75">
      <c r="C36" s="187" t="s">
        <v>124</v>
      </c>
    </row>
    <row r="37" s="194" customFormat="1" ht="18" customHeight="1">
      <c r="C37" s="194" t="s">
        <v>359</v>
      </c>
    </row>
    <row r="38" s="194" customFormat="1" ht="12.75"/>
    <row r="39" s="194" customFormat="1" ht="12.75">
      <c r="C39" s="194" t="s">
        <v>360</v>
      </c>
    </row>
    <row r="40" s="194" customFormat="1" ht="12.75"/>
    <row r="41" s="194" customFormat="1" ht="12.75">
      <c r="C41" s="195" t="s">
        <v>125</v>
      </c>
    </row>
    <row r="42" spans="3:14" s="194" customFormat="1" ht="27.75" customHeight="1">
      <c r="C42" s="558" t="s">
        <v>362</v>
      </c>
      <c r="D42" s="555"/>
      <c r="E42" s="555"/>
      <c r="F42" s="555"/>
      <c r="G42" s="555"/>
      <c r="H42" s="555"/>
      <c r="I42" s="555"/>
      <c r="J42" s="555"/>
      <c r="K42" s="555"/>
      <c r="L42" s="555"/>
      <c r="M42" s="555"/>
      <c r="N42" s="555"/>
    </row>
    <row r="43" s="194" customFormat="1" ht="16.5" customHeight="1">
      <c r="C43" s="195" t="s">
        <v>126</v>
      </c>
    </row>
    <row r="44" s="194" customFormat="1" ht="12.75">
      <c r="C44" s="195" t="s">
        <v>127</v>
      </c>
    </row>
    <row r="45" spans="3:14" s="194" customFormat="1" ht="27.75" customHeight="1">
      <c r="C45" s="558" t="s">
        <v>361</v>
      </c>
      <c r="D45" s="555"/>
      <c r="E45" s="555"/>
      <c r="F45" s="555"/>
      <c r="G45" s="555"/>
      <c r="H45" s="555"/>
      <c r="I45" s="555"/>
      <c r="J45" s="555"/>
      <c r="K45" s="555"/>
      <c r="L45" s="555"/>
      <c r="M45" s="555"/>
      <c r="N45" s="555"/>
    </row>
    <row r="46" spans="3:14" s="194" customFormat="1" ht="24.75" customHeight="1">
      <c r="C46" s="558" t="s">
        <v>363</v>
      </c>
      <c r="D46" s="555"/>
      <c r="E46" s="555"/>
      <c r="F46" s="555"/>
      <c r="G46" s="555"/>
      <c r="H46" s="555"/>
      <c r="I46" s="555"/>
      <c r="J46" s="555"/>
      <c r="K46" s="555"/>
      <c r="L46" s="555"/>
      <c r="M46" s="555"/>
      <c r="N46" s="555"/>
    </row>
    <row r="47" s="194" customFormat="1" ht="12.75">
      <c r="C47" s="195" t="s">
        <v>128</v>
      </c>
    </row>
    <row r="48" s="194" customFormat="1" ht="12.75">
      <c r="C48" s="195" t="s">
        <v>344</v>
      </c>
    </row>
    <row r="49" s="194" customFormat="1" ht="12.75">
      <c r="C49" s="195" t="s">
        <v>112</v>
      </c>
    </row>
    <row r="50" s="194" customFormat="1" ht="12.75">
      <c r="C50" s="195" t="s">
        <v>113</v>
      </c>
    </row>
    <row r="51" s="194" customFormat="1" ht="12.75">
      <c r="C51" s="195"/>
    </row>
    <row r="52" s="194" customFormat="1" ht="12.75">
      <c r="C52" s="194" t="s">
        <v>129</v>
      </c>
    </row>
    <row r="53" s="194" customFormat="1" ht="12.75"/>
    <row r="54" spans="3:14" s="455" customFormat="1" ht="41.25" customHeight="1">
      <c r="C54" s="556" t="s">
        <v>348</v>
      </c>
      <c r="D54" s="557"/>
      <c r="E54" s="557"/>
      <c r="F54" s="557"/>
      <c r="G54" s="557"/>
      <c r="H54" s="557"/>
      <c r="I54" s="557"/>
      <c r="J54" s="557"/>
      <c r="K54" s="557"/>
      <c r="L54" s="557"/>
      <c r="M54" s="557"/>
      <c r="N54" s="557"/>
    </row>
    <row r="55" s="194" customFormat="1" ht="12.75"/>
    <row r="56" s="194" customFormat="1" ht="12.75"/>
    <row r="57" spans="3:25" s="194" customFormat="1" ht="12.75">
      <c r="C57" s="187" t="s">
        <v>130</v>
      </c>
      <c r="N57" s="539"/>
      <c r="O57" s="539"/>
      <c r="P57" s="539"/>
      <c r="Q57" s="539"/>
      <c r="R57" s="539"/>
      <c r="S57" s="539"/>
      <c r="T57" s="539"/>
      <c r="U57" s="539"/>
      <c r="V57" s="539"/>
      <c r="W57" s="539"/>
      <c r="X57" s="539"/>
      <c r="Y57" s="539"/>
    </row>
    <row r="58" s="194" customFormat="1" ht="19.5" customHeight="1">
      <c r="C58" s="194" t="s">
        <v>345</v>
      </c>
    </row>
    <row r="59" s="194" customFormat="1" ht="12.75"/>
    <row r="60" s="194" customFormat="1" ht="12.75">
      <c r="C60" s="194" t="s">
        <v>131</v>
      </c>
    </row>
    <row r="61" s="194" customFormat="1" ht="12.75"/>
    <row r="62" s="194" customFormat="1" ht="12.75">
      <c r="C62" s="195" t="s">
        <v>132</v>
      </c>
    </row>
    <row r="63" s="194" customFormat="1" ht="12.75">
      <c r="C63" s="195" t="s">
        <v>133</v>
      </c>
    </row>
    <row r="64" s="194" customFormat="1" ht="12.75">
      <c r="C64" s="195" t="s">
        <v>111</v>
      </c>
    </row>
    <row r="65" s="194" customFormat="1" ht="12.75"/>
    <row r="66" spans="3:14" s="455" customFormat="1" ht="40.5" customHeight="1">
      <c r="C66" s="556" t="s">
        <v>348</v>
      </c>
      <c r="D66" s="557"/>
      <c r="E66" s="557"/>
      <c r="F66" s="557"/>
      <c r="G66" s="557"/>
      <c r="H66" s="557"/>
      <c r="I66" s="557"/>
      <c r="J66" s="557"/>
      <c r="K66" s="557"/>
      <c r="L66" s="557"/>
      <c r="M66" s="557"/>
      <c r="N66" s="557"/>
    </row>
    <row r="67" s="194" customFormat="1" ht="12.75"/>
    <row r="68" s="194" customFormat="1" ht="12.75"/>
    <row r="69" s="194" customFormat="1" ht="12.75">
      <c r="C69" s="187" t="s">
        <v>134</v>
      </c>
    </row>
    <row r="70" s="194" customFormat="1" ht="12.75" customHeight="1"/>
    <row r="71" spans="3:14" s="194" customFormat="1" ht="35.25" customHeight="1">
      <c r="C71" s="539" t="s">
        <v>66</v>
      </c>
      <c r="D71" s="539"/>
      <c r="E71" s="539"/>
      <c r="F71" s="539"/>
      <c r="G71" s="539"/>
      <c r="H71" s="539"/>
      <c r="I71" s="539"/>
      <c r="J71" s="539"/>
      <c r="K71" s="539"/>
      <c r="L71" s="539"/>
      <c r="M71" s="539"/>
      <c r="N71" s="539"/>
    </row>
    <row r="72" spans="3:14" s="194" customFormat="1" ht="12.75" customHeight="1">
      <c r="C72" s="109"/>
      <c r="D72" s="109"/>
      <c r="E72" s="109"/>
      <c r="F72" s="109"/>
      <c r="G72" s="109"/>
      <c r="H72" s="109"/>
      <c r="I72" s="109"/>
      <c r="J72" s="109"/>
      <c r="K72" s="109"/>
      <c r="L72" s="109"/>
      <c r="M72" s="109"/>
      <c r="N72" s="109"/>
    </row>
    <row r="73" s="194" customFormat="1" ht="15" customHeight="1"/>
    <row r="74" s="194" customFormat="1" ht="12.75">
      <c r="C74" s="187" t="s">
        <v>135</v>
      </c>
    </row>
    <row r="75" s="194" customFormat="1" ht="9" customHeight="1"/>
    <row r="76" spans="3:14" s="194" customFormat="1" ht="29.25" customHeight="1">
      <c r="C76" s="538" t="s">
        <v>346</v>
      </c>
      <c r="D76" s="539"/>
      <c r="E76" s="539"/>
      <c r="F76" s="539"/>
      <c r="G76" s="539"/>
      <c r="H76" s="539"/>
      <c r="I76" s="539"/>
      <c r="J76" s="539"/>
      <c r="K76" s="539"/>
      <c r="L76" s="539"/>
      <c r="M76" s="539"/>
      <c r="N76" s="539"/>
    </row>
    <row r="77" s="194" customFormat="1" ht="12.75">
      <c r="C77" s="194" t="s">
        <v>116</v>
      </c>
    </row>
    <row r="78" spans="3:14" s="194" customFormat="1" ht="25.5" customHeight="1">
      <c r="C78" s="538" t="s">
        <v>347</v>
      </c>
      <c r="D78" s="539"/>
      <c r="E78" s="539"/>
      <c r="F78" s="539"/>
      <c r="G78" s="539"/>
      <c r="H78" s="539"/>
      <c r="I78" s="539"/>
      <c r="J78" s="539"/>
      <c r="K78" s="539"/>
      <c r="L78" s="539"/>
      <c r="M78" s="539"/>
      <c r="N78" s="539"/>
    </row>
    <row r="79" s="194" customFormat="1" ht="12.75"/>
    <row r="80" spans="7:8" s="194" customFormat="1" ht="12.75">
      <c r="G80" s="196"/>
      <c r="H80" s="197" t="s">
        <v>136</v>
      </c>
    </row>
    <row r="81" s="194" customFormat="1" ht="12.75"/>
    <row r="109" spans="3:14" ht="19.5" customHeight="1">
      <c r="C109" s="185" t="s">
        <v>123</v>
      </c>
      <c r="D109" s="186"/>
      <c r="E109" s="186"/>
      <c r="F109" s="186"/>
      <c r="G109" s="186"/>
      <c r="H109" s="186"/>
      <c r="I109" s="186"/>
      <c r="J109" s="186"/>
      <c r="K109" s="186"/>
      <c r="L109" s="186"/>
      <c r="M109" s="186"/>
      <c r="N109" s="186"/>
    </row>
    <row r="111" spans="3:4" s="483" customFormat="1" ht="12.75">
      <c r="C111" s="481" t="s">
        <v>81</v>
      </c>
      <c r="D111" s="482" t="s">
        <v>379</v>
      </c>
    </row>
    <row r="112" s="483" customFormat="1" ht="3.75" customHeight="1">
      <c r="C112" s="481"/>
    </row>
    <row r="113" spans="3:4" s="483" customFormat="1" ht="12.75">
      <c r="C113" s="481" t="s">
        <v>73</v>
      </c>
      <c r="D113" s="483" t="s">
        <v>77</v>
      </c>
    </row>
    <row r="114" s="483" customFormat="1" ht="4.5" customHeight="1">
      <c r="C114" s="481"/>
    </row>
    <row r="115" spans="1:4" s="483" customFormat="1" ht="12.75">
      <c r="A115" s="484"/>
      <c r="C115" s="481" t="s">
        <v>75</v>
      </c>
      <c r="D115" s="483" t="s">
        <v>78</v>
      </c>
    </row>
    <row r="116" spans="3:10" s="483" customFormat="1" ht="12.75">
      <c r="C116" s="485" t="s">
        <v>367</v>
      </c>
      <c r="D116" s="464" t="s">
        <v>378</v>
      </c>
      <c r="G116" s="542"/>
      <c r="H116" s="542"/>
      <c r="I116" s="542"/>
      <c r="J116" s="542"/>
    </row>
    <row r="117" spans="7:10" s="483" customFormat="1" ht="12.75">
      <c r="G117" s="542"/>
      <c r="H117" s="542"/>
      <c r="I117" s="542"/>
      <c r="J117" s="542"/>
    </row>
  </sheetData>
  <sheetProtection selectLockedCells="1"/>
  <mergeCells count="18">
    <mergeCell ref="C31:N31"/>
    <mergeCell ref="C33:N33"/>
    <mergeCell ref="C10:N10"/>
    <mergeCell ref="C12:N12"/>
    <mergeCell ref="C14:N14"/>
    <mergeCell ref="C20:N20"/>
    <mergeCell ref="C76:N76"/>
    <mergeCell ref="C45:N45"/>
    <mergeCell ref="C42:N42"/>
    <mergeCell ref="C46:N46"/>
    <mergeCell ref="C22:N22"/>
    <mergeCell ref="C27:N27"/>
    <mergeCell ref="G116:J117"/>
    <mergeCell ref="C78:N78"/>
    <mergeCell ref="C54:N54"/>
    <mergeCell ref="N57:Y57"/>
    <mergeCell ref="C66:N66"/>
    <mergeCell ref="C71:N7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 - Educação e Formação em TIC_SIP 2008</dc:title>
  <dc:subject/>
  <dc:creator>Raquel Ferreira da Mata</dc:creator>
  <cp:keywords/>
  <dc:description/>
  <cp:lastModifiedBy>pedro.gomes</cp:lastModifiedBy>
  <cp:lastPrinted>2010-09-10T16:56:02Z</cp:lastPrinted>
  <dcterms:created xsi:type="dcterms:W3CDTF">2006-10-23T14:10:59Z</dcterms:created>
  <dcterms:modified xsi:type="dcterms:W3CDTF">2010-10-29T13:41:04Z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