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.ferreira\Documents\UT Austin\"/>
    </mc:Choice>
  </mc:AlternateContent>
  <xr:revisionPtr revIDLastSave="0" documentId="8_{AA45AB07-C0B2-40F4-BC2E-5F7043AB42C1}" xr6:coauthVersionLast="47" xr6:coauthVersionMax="47" xr10:uidLastSave="{00000000-0000-0000-0000-000000000000}"/>
  <bookViews>
    <workbookView xWindow="-120" yWindow="-16320" windowWidth="29040" windowHeight="15840" activeTab="1" xr2:uid="{F9E02F3E-69A0-4EC6-A822-160FA6D7940F}"/>
  </bookViews>
  <sheets>
    <sheet name="Resumo Resultados Austin-2021" sheetId="5" r:id="rId1"/>
    <sheet name="Elegíveis" sheetId="10" r:id="rId2"/>
    <sheet name="Não elegíveis" sheetId="11" r:id="rId3"/>
  </sheets>
  <definedNames>
    <definedName name="_xlnm._FilterDatabase" localSheetId="1" hidden="1">Elegíveis!$A$7:$H$48</definedName>
    <definedName name="_xlnm._FilterDatabase" localSheetId="0" hidden="1">'Resumo Resultados Austin-2021'!#REF!</definedName>
    <definedName name="_xlnm.Print_Titles" localSheetId="1">Elegíveis!$7:$7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5" l="1"/>
  <c r="F9" i="5"/>
</calcChain>
</file>

<file path=xl/sharedStrings.xml><?xml version="1.0" encoding="utf-8"?>
<sst xmlns="http://schemas.openxmlformats.org/spreadsheetml/2006/main" count="309" uniqueCount="189">
  <si>
    <t>REQUIMTE - Rede de Química e Tecnologia - Associação (REQUIMTE-P)</t>
  </si>
  <si>
    <t>Universidade de Aveiro (UA)</t>
  </si>
  <si>
    <t>Centro Interdisciplinar de Investigação Marinha e Ambiental (CIIMAR)</t>
  </si>
  <si>
    <t>FCiências.ID - Associação para a Investigação e Desenvolvimento de Ciências (Fciências.ID)</t>
  </si>
  <si>
    <t>NOVA.ID.FCT - Associação para a Inovação e Desenvolvimento da FCT (NOVA.ID.FCT/FCTUNL/UNL)</t>
  </si>
  <si>
    <t>Inesc Tec - Instituto de Engenharia de Sistemas e Computadores, Tecnologia e Ciência (INESC TEC)</t>
  </si>
  <si>
    <t>Universidade do Minho (UM)</t>
  </si>
  <si>
    <t>Faculdade de Ciências da Universidade do Porto (FCUP/UP)</t>
  </si>
  <si>
    <t>Instituto de Investigação e Inovação em Saúde da Universidade do Porto - Associação (i3S)</t>
  </si>
  <si>
    <t>Associação do Instituto Superior Técnico para a Investigação e o Desenvolvimento (IST-ID)</t>
  </si>
  <si>
    <t>Instituto Pedro Nunes (IPN)</t>
  </si>
  <si>
    <t>Centro de Neurociências e Biologia Celular (CNBC/UC)</t>
  </si>
  <si>
    <t>Faculdade de Engenharia da Universidade do Porto (FE/UP)</t>
  </si>
  <si>
    <t>FARM-ID, Associação da Faculdade de Farmácia para a Investigação e Desenvolvimento (FARM-ID)</t>
  </si>
  <si>
    <t>Universidade da Beira Interior (UBI)</t>
  </si>
  <si>
    <t>Instituto de Engenharia de Sistemas e Computadores, Investigação e Desenvolvimento em Lisboa (INESC-ID/INESC/IST/ULisboa)</t>
  </si>
  <si>
    <t>Fundação D. Anna de Sommer Champalimaud e Dr. Carlos Montez Champalimaud (FC Champalimaud)</t>
  </si>
  <si>
    <t>Associação para o Desenvolvimento do Departamento de Física da Universidade de Coimbra (ADDFUC/FCT/UC)</t>
  </si>
  <si>
    <t>Raquel Oliveira Rodrigues</t>
  </si>
  <si>
    <t>Instituto de Engenharia Mecânica (IDMEC)</t>
  </si>
  <si>
    <t>INEGI - Instituto de Ciência e Inovação em Engenharia Mecânica e Engenharia Industrial (INEGI/UP)</t>
  </si>
  <si>
    <t>Helena Isabel Fialho Florindo Roque Ferreira</t>
  </si>
  <si>
    <t>Instituto de Sistemas e Robótica (ISR)</t>
  </si>
  <si>
    <t>Instituto de Telecomunicações (IT)</t>
  </si>
  <si>
    <t>Miguel Ângelo Marques de Matos</t>
  </si>
  <si>
    <t>Bruno António Campos Amorim</t>
  </si>
  <si>
    <t>Painel de Avaliação</t>
  </si>
  <si>
    <t>Referência</t>
  </si>
  <si>
    <t>Título</t>
  </si>
  <si>
    <t>Instituição Proponente</t>
  </si>
  <si>
    <t>Alcides Aguiar Fonseca</t>
  </si>
  <si>
    <t>MP</t>
  </si>
  <si>
    <t>Financiamento</t>
  </si>
  <si>
    <t>Total</t>
  </si>
  <si>
    <t>Admitidas</t>
  </si>
  <si>
    <t>Elegíveis</t>
  </si>
  <si>
    <t>Recomendadas
para
Financiamento</t>
  </si>
  <si>
    <t>(N.º)</t>
  </si>
  <si>
    <t>(€)</t>
  </si>
  <si>
    <t>(%)</t>
  </si>
  <si>
    <t>Recomendado/
Solicitado</t>
  </si>
  <si>
    <t>Solicitado em
candidaturas elegíveis</t>
  </si>
  <si>
    <t>Linha
de
Corte</t>
  </si>
  <si>
    <t>Candidaturas</t>
  </si>
  <si>
    <t>Recomendado
para
Financiamento</t>
  </si>
  <si>
    <t>Recomendadas/
Elegíveis</t>
  </si>
  <si>
    <t>Ricardo Pedro Lopes Martins de Mendes Ribeiro</t>
  </si>
  <si>
    <t>Ângela Maria Almeida de Sousa</t>
  </si>
  <si>
    <t>Carla Patrícia Alves Freire Madeira Cruz</t>
  </si>
  <si>
    <t>Rita Lourenço Paiva de Melo</t>
  </si>
  <si>
    <t>Duarte Manuel Salvador Freire Silva de Albuquerque</t>
  </si>
  <si>
    <t>Bruno Miguel Silva Faria</t>
  </si>
  <si>
    <t>Lino Ferreira</t>
  </si>
  <si>
    <t>Personalized Computational Forecasting of Prostate Adenocarcinomas</t>
  </si>
  <si>
    <t>Rui Travasso</t>
  </si>
  <si>
    <t>RAQUEL CRUZ DA CONCEIÇÃO</t>
  </si>
  <si>
    <t>Pedro Viana Baptista</t>
  </si>
  <si>
    <t>Artur Daniel Moreira Pinto</t>
  </si>
  <si>
    <t>Marta de Sousa Laranjeira</t>
  </si>
  <si>
    <t>Artur Filipe Cardoso Duarte Rodrigues</t>
  </si>
  <si>
    <t>Sofia Lima</t>
  </si>
  <si>
    <t>Sara Fateixa</t>
  </si>
  <si>
    <t>Nuno Miguel Jesuíno Basílio</t>
  </si>
  <si>
    <t>José António Fonseca de Oliveira Correia</t>
  </si>
  <si>
    <t>Luis Paulo Peixoto dos Santos</t>
  </si>
  <si>
    <t>João Ferreira</t>
  </si>
  <si>
    <t>Leonardo Azevedo</t>
  </si>
  <si>
    <t>Isabel Iglesias Fernández</t>
  </si>
  <si>
    <t>Pedro Moura</t>
  </si>
  <si>
    <t>Stanislav Maslovskiy</t>
  </si>
  <si>
    <t>Fábio Emanuel de Sousa Ferreira</t>
  </si>
  <si>
    <t>José Filipe Vilela Vaz</t>
  </si>
  <si>
    <t>Structural Energy Storage</t>
  </si>
  <si>
    <t>Maria Helena Sousa Soares de Oliveira Braga</t>
  </si>
  <si>
    <t>Célia Tavares de Sousa</t>
  </si>
  <si>
    <t>José Pedro Basto da Silva</t>
  </si>
  <si>
    <t>Diana Rita Barata Costa</t>
  </si>
  <si>
    <t>Ana Paula da Costa Ribeiro</t>
  </si>
  <si>
    <t>Paloma Arroyo Huidobro</t>
  </si>
  <si>
    <t>Olena Okhay</t>
  </si>
  <si>
    <t>João Filipe Horta Belo da Silva</t>
  </si>
  <si>
    <t>Para efeitos de seleção, consideram-se elegíveis e objeto de hierarquização os projetos que obtenham uma pontuação final de MP igual ou superior a 5,00.</t>
  </si>
  <si>
    <t>Nos termos do previsto no Aviso para Apresentação  de candidaturas do Concurso para Projetos Exploratórios no âmbito do Programa UT Austin Portugal - 2021, foi utilizado como critério de desempate entre candidaturas com a mesma pontuação (Mérito do Projeto - MP), sucessivamente e por ordem decrescente as classificações atribuídas aos critérios A, B, C e D.</t>
  </si>
  <si>
    <t>UT Austin Portugal - 2021</t>
  </si>
  <si>
    <t xml:space="preserve">Resumo dos Resultados </t>
  </si>
  <si>
    <t>Concurso para Projetos Exploratórios no Âmbito do Programa UT Austin Portugal - 2021</t>
  </si>
  <si>
    <t>Painel</t>
  </si>
  <si>
    <t>Area</t>
  </si>
  <si>
    <t>IR</t>
  </si>
  <si>
    <t>Financiamento recomendado</t>
  </si>
  <si>
    <t>UTAustin-Portugal Exploratório 2021</t>
  </si>
  <si>
    <t>Advanced Computing</t>
  </si>
  <si>
    <t>UTAP-EXPL/CA/0014/2021</t>
  </si>
  <si>
    <t>Synthesis of High-Performance Programs</t>
  </si>
  <si>
    <t>UTAP-EXPL/CA/0036/2021</t>
  </si>
  <si>
    <t>Machine-learning Applied to the Efficiency Optimization of Cavitating Hydrofoils</t>
  </si>
  <si>
    <t>UTAP-EXPL/CA/0045/2021</t>
  </si>
  <si>
    <t>Quantum Monte Carlo Integration</t>
  </si>
  <si>
    <t>UTAP-EXPL/CA/0056/2021</t>
  </si>
  <si>
    <t>HPC-Test: Automated Testing of High-Performance Computing Frameworks</t>
  </si>
  <si>
    <t>UTAP-EXPL/CA/0065/2021</t>
  </si>
  <si>
    <t>Distributed Machine Learning Solutions for Coordinating Distributed Energy Resources at the Edge of the Power Grid</t>
  </si>
  <si>
    <t>UTAP-EXPL/CA/0068/2021</t>
  </si>
  <si>
    <t>Arda: crash-consistency evaluation of concurrent PM applications</t>
  </si>
  <si>
    <t>Medical Physics for Emerging Cancer Therapies</t>
  </si>
  <si>
    <t>UTAP-EXPL/FMT/0020/2021</t>
  </si>
  <si>
    <t>Theranostic Strategy for Proton Boron Capture Therapy of Pancreatic Cancer</t>
  </si>
  <si>
    <t>António Paulo</t>
  </si>
  <si>
    <t>UTAP-EXPL/FMT/0030/2021</t>
  </si>
  <si>
    <t>Personalised and Minimally-Invasive Breast Cancer Treatment through Microwave Ablation and Multi-Physics Patient Modelling</t>
  </si>
  <si>
    <t>UTAP-EXPL/FMT/0038/2021</t>
  </si>
  <si>
    <t>Towards cell-based modeling of stereotactic body radiotherapy</t>
  </si>
  <si>
    <t>Joep Stroom</t>
  </si>
  <si>
    <t>UTAP-EXPL/FMT/0053/2021</t>
  </si>
  <si>
    <t>Gene editing HER2+ breast cancer with precision-guided virus-like nanoparticles</t>
  </si>
  <si>
    <t>UTAP-EXPL/FMT/0057/2021</t>
  </si>
  <si>
    <t>UTAP-EXPL/FMT/0062/2021</t>
  </si>
  <si>
    <t>Indutores de morte celular imunogênica estimulados por irradiação de femtolaser para a terapia do cancro</t>
  </si>
  <si>
    <t>Space-Earth Interactions</t>
  </si>
  <si>
    <t>UTAP-EXPL/IET/0011/2021</t>
  </si>
  <si>
    <t>Multi-source modelling of the ocean: coupling Earth observations with acoustic waves</t>
  </si>
  <si>
    <t>UTAP-EXPL/IET/0037/2021</t>
  </si>
  <si>
    <t>UTAP-EXPL/IET/0061/2021</t>
  </si>
  <si>
    <t>Deep learning of ocean oil spill dynamics from remote sensing and numerical modelling data</t>
  </si>
  <si>
    <t>UTAP-EXPL/IET/0067/2021</t>
  </si>
  <si>
    <t>Eco-Sustainable Energy Transition Strategies from Decommissioned Oil and Gas Offshore Platforms through Wind Energy to Green Hydrogen</t>
  </si>
  <si>
    <t>Nano Materials for New Markets</t>
  </si>
  <si>
    <t>UTAP-EXPL/NPN/0010/2021</t>
  </si>
  <si>
    <t>RESTORE – scReening drug dElivery Systems based on naTural prOducts to contRol thE skin aging</t>
  </si>
  <si>
    <t>UTAP-EXPL/NPN/0017/2021</t>
  </si>
  <si>
    <t>Light-responsive graphene tattoos for optoelectronic biosensing</t>
  </si>
  <si>
    <t>UTAP-EXPL/NPN/0022/2021</t>
  </si>
  <si>
    <t>Realising Quantum METAmaterials with Quantum Dot Arrays</t>
  </si>
  <si>
    <t>UTAP-EXPL/NPN/0026/2021</t>
  </si>
  <si>
    <t>2D photonic memristive devices for neuromorphic applications</t>
  </si>
  <si>
    <t>Catarina Dias</t>
  </si>
  <si>
    <t>UTAP-EXPL/NPN/0027/2021</t>
  </si>
  <si>
    <t>Low-power and ultrafast field effect transistors based on a wake-up free ferroelectric (pseudo)-binary oxides thin films</t>
  </si>
  <si>
    <t>UTAP-EXPL/NPN/0029/2021</t>
  </si>
  <si>
    <t>Wearable textile patches for lactate optical sensing in sports applications</t>
  </si>
  <si>
    <t>UTAP-EXPL/NPN/0032/2021</t>
  </si>
  <si>
    <t>Low-cost nanoscale materials-based magnetocaloric refrigeration for the H2 economy.</t>
  </si>
  <si>
    <t>UTAP-EXPL/NPN/0033/2021</t>
  </si>
  <si>
    <t>Integration of optoplasmonic nanosensors for ultrasensitive detection of cancer biomarkers in organ-on-a-chip preclinical devices</t>
  </si>
  <si>
    <t>UTAP-EXPL/NPN/0034/2021</t>
  </si>
  <si>
    <t>Antibacterial ZnMgO-Minocycline Nanosystems co-delivered with Tocilizumab for Periodontal Disease Therapy</t>
  </si>
  <si>
    <t>Pedro Sousa Gomes</t>
  </si>
  <si>
    <t>UTAP-EXPL/NPN/0035/2021</t>
  </si>
  <si>
    <t>Magnetic Tunnel Junctions for New Computing Applications based on Nanoscale Scandium Nitride</t>
  </si>
  <si>
    <t>UTAP-EXPL/NPN/0039/2021</t>
  </si>
  <si>
    <t>My Clock, my Therapy: the role of Circadian Rhythm in Cancer Therapy</t>
  </si>
  <si>
    <t>UTAP-EXPL/NPN/0040/2021</t>
  </si>
  <si>
    <t>Universal intranasal dry powder nanonovaccine for COVID-19</t>
  </si>
  <si>
    <t>UTAP-EXPL/NPN/0041/2021</t>
  </si>
  <si>
    <t>Next-generation nanomaterials to sensitize breast cancer to immunotherapy</t>
  </si>
  <si>
    <t>UTAP-EXPL/NPN/0042/2021</t>
  </si>
  <si>
    <t>Self-powered e-Tattoo for Muscle Fatigue Monitoring: A Sustainable Path Towards the Internet of Health</t>
  </si>
  <si>
    <t>Manuel Cândido Duarte dos Santos</t>
  </si>
  <si>
    <t>UTAP-EXPL/NPN/0043/2021</t>
  </si>
  <si>
    <t>Engineering Advanced Nanoporous MXene-based Membranes for Water Desalination</t>
  </si>
  <si>
    <t>UTAP-EXPL/NPN/0044/2021</t>
  </si>
  <si>
    <t>New 2D nanomaterials for cancer phototherapy and immunotherapy</t>
  </si>
  <si>
    <t>UTAP-EXPL/NPN/0046/2021</t>
  </si>
  <si>
    <t>Engineering Lubricious Interfaces for Enhancing Energy Efficiency</t>
  </si>
  <si>
    <t>UTAP-EXPL/NPN/0048/2021</t>
  </si>
  <si>
    <t>NAnoparticle-baseD formulations for HPV orophAryNgeal CancEr</t>
  </si>
  <si>
    <t>UTAP-EXPL/NPN/0049/2021</t>
  </si>
  <si>
    <t>Nano-Additives-based Polymeric Ionic Liquids for energy and CO2 sequestration applications (NAPILs)</t>
  </si>
  <si>
    <t>UTAP-EXPL/NPN/0050/2021</t>
  </si>
  <si>
    <t>Controlling pseudo-dominant process for achieving both high-power and high-energy storage in electrochemical devices</t>
  </si>
  <si>
    <t>UTAP-EXPL/NPN/0051/2021</t>
  </si>
  <si>
    <t>High-density flexible sensor array designed at the nanoscale for muscular micro-activity detection</t>
  </si>
  <si>
    <t>UTAP-EXPL/NPN/0052/2021</t>
  </si>
  <si>
    <t>Small extracellular vesicles to reverse the aging of the blood brain barrier</t>
  </si>
  <si>
    <t>UTAP-EXPL/NPN/0054/2021</t>
  </si>
  <si>
    <t>ELECTROMAGNETIC ENERGY HARVESTING AND THERMAL RADIATION MANAGEMENT WITH SUPER-PLANCKIAN NANOEMITTERS, NANOABSORBERS AND NANOSCATTERERS</t>
  </si>
  <si>
    <t>UTAP-EXPL/NPN/0059/2021</t>
  </si>
  <si>
    <t>Nanoparticles For Cancer Therapy: Collection And Elimination of Circulating Tumor Cells</t>
  </si>
  <si>
    <t>UTAP-EXPL/NPN/0060/2021</t>
  </si>
  <si>
    <t>Development of light-activated nanoparticles for non-invasive chemogenetic neuromodulation</t>
  </si>
  <si>
    <t>UTAP-EXPL/NPN/0063/2021</t>
  </si>
  <si>
    <t>Chiral DNA - label-free optofluidic sensor with plasmonic moiré chiral metamaterials to simultaneously detect DNA and 2-HG</t>
  </si>
  <si>
    <t>UTAP-EXPL/NPN/0064/2021</t>
  </si>
  <si>
    <t>Flatband engineering in multilayered moiré materials</t>
  </si>
  <si>
    <t>UTAP-EXPL/NPN/0070/2021</t>
  </si>
  <si>
    <t>Phase and Compositional Mapping of Next-generation High-energy-density Lithium-ion Battery Cathodes with Advanced Transmission Electron Microscopy</t>
  </si>
  <si>
    <t>Paulo Jorge Matos Fernandes Martins Ferreira</t>
  </si>
  <si>
    <t>Resultado das Candidaturas Elegíveis</t>
  </si>
  <si>
    <t>Resultado das Candidaturas Não Elegíveis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</si>
</sst>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0.0%"/>
    <numFmt numFmtId="166" formatCode="#,##0.0"/>
    <numFmt numFmtId="167" formatCode="_-* #,##0.00\ [$€-816]_-;\-* #,##0.00\ [$€-816]_-;_-* &quot;-&quot;??\ [$€-816]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Verdana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  <xf numFmtId="164" fontId="2" fillId="0" borderId="0" applyFont="0" applyFill="0" applyBorder="0" applyAlignment="0" applyProtection="0"/>
  </cellStyleXfs>
  <cellXfs count="34">
    <xf numFmtId="0" fontId="0" fillId="0" borderId="0" xfId="0"/>
    <xf numFmtId="14" fontId="6" fillId="0" borderId="1" xfId="0" applyNumberFormat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3" fontId="9" fillId="0" borderId="1" xfId="3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165" fontId="10" fillId="0" borderId="1" xfId="2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164" fontId="1" fillId="0" borderId="1" xfId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  <xf numFmtId="167" fontId="0" fillId="0" borderId="2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</cellXfs>
  <cellStyles count="5">
    <cellStyle name="Currency" xfId="1" builtinId="4"/>
    <cellStyle name="Moeda 2" xfId="4" xr:uid="{538FA089-E1BC-4489-A8F9-F17400A96C7D}"/>
    <cellStyle name="Normal" xfId="0" builtinId="0"/>
    <cellStyle name="Normal 2" xfId="3" xr:uid="{9F01E50D-96FF-4B5E-B53C-A03EE8BDED9C}"/>
    <cellStyle name="Percent" xfId="2" builtinId="5"/>
  </cellStyles>
  <dxfs count="0"/>
  <tableStyles count="0" defaultTableStyle="TableStyleMedium2" defaultPivotStyle="PivotStyleLight16"/>
  <colors>
    <mruColors>
      <color rgb="FF00796E"/>
      <color rgb="FF005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104775</xdr:rowOff>
    </xdr:from>
    <xdr:to>
      <xdr:col>3</xdr:col>
      <xdr:colOff>807562</xdr:colOff>
      <xdr:row>1</xdr:row>
      <xdr:rowOff>50503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D562A48-903C-40F5-8755-B9851F1AB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5300" y="101600"/>
          <a:ext cx="1861662" cy="526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1558925</xdr:colOff>
      <xdr:row>0</xdr:row>
      <xdr:rowOff>76200</xdr:rowOff>
    </xdr:from>
    <xdr:to>
      <xdr:col>4</xdr:col>
      <xdr:colOff>970064</xdr:colOff>
      <xdr:row>1</xdr:row>
      <xdr:rowOff>17887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D75FD05-B500-4810-B1C4-278D76B0E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0900" y="76200"/>
          <a:ext cx="1849539" cy="5227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1558925</xdr:colOff>
      <xdr:row>0</xdr:row>
      <xdr:rowOff>73025</xdr:rowOff>
    </xdr:from>
    <xdr:to>
      <xdr:col>4</xdr:col>
      <xdr:colOff>973239</xdr:colOff>
      <xdr:row>1</xdr:row>
      <xdr:rowOff>17887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EA43A6A-94E3-4306-9B68-AB72D92A4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0900" y="73025"/>
          <a:ext cx="1852714" cy="525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0064-7A37-4BCD-89DA-C7AFFBD217C5}">
  <sheetPr>
    <pageSetUpPr fitToPage="1"/>
  </sheetPr>
  <dimension ref="A1:K18"/>
  <sheetViews>
    <sheetView showGridLines="0" zoomScale="110" zoomScaleNormal="110" zoomScaleSheetLayoutView="50" workbookViewId="0">
      <selection sqref="A1:J1"/>
    </sheetView>
  </sheetViews>
  <sheetFormatPr defaultColWidth="8.81640625" defaultRowHeight="15.5" x14ac:dyDescent="0.35"/>
  <cols>
    <col min="1" max="1" width="79.453125" style="7" bestFit="1" customWidth="1"/>
    <col min="2" max="2" width="16.81640625" style="7" customWidth="1"/>
    <col min="3" max="6" width="16.81640625" style="11" customWidth="1"/>
    <col min="7" max="7" width="17.36328125" style="11" customWidth="1"/>
    <col min="8" max="8" width="17.36328125" style="7" customWidth="1"/>
    <col min="9" max="9" width="15.1796875" style="7" customWidth="1"/>
    <col min="10" max="10" width="8.81640625" style="12" customWidth="1"/>
    <col min="11" max="11" width="12" style="7" bestFit="1" customWidth="1"/>
    <col min="12" max="16384" width="8.81640625" style="7"/>
  </cols>
  <sheetData>
    <row r="1" spans="1:11" ht="46" customHeight="1" x14ac:dyDescent="0.3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1" ht="39" customHeight="1" x14ac:dyDescent="0.35">
      <c r="A2" s="28" t="s">
        <v>85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3" customHeight="1" x14ac:dyDescent="0.35">
      <c r="A3" s="27" t="s">
        <v>84</v>
      </c>
      <c r="B3" s="27"/>
      <c r="C3" s="27"/>
      <c r="D3" s="27"/>
      <c r="E3" s="27"/>
      <c r="F3" s="27"/>
      <c r="G3" s="27"/>
      <c r="H3" s="27"/>
      <c r="I3" s="27"/>
      <c r="J3" s="27"/>
    </row>
    <row r="6" spans="1:11" s="6" customFormat="1" ht="36" customHeight="1" x14ac:dyDescent="0.35">
      <c r="A6" s="30" t="s">
        <v>26</v>
      </c>
      <c r="B6" s="30" t="s">
        <v>43</v>
      </c>
      <c r="C6" s="30"/>
      <c r="D6" s="30"/>
      <c r="E6" s="30"/>
      <c r="F6" s="5"/>
      <c r="G6" s="31" t="s">
        <v>32</v>
      </c>
      <c r="H6" s="31"/>
      <c r="I6" s="31"/>
      <c r="J6" s="32" t="s">
        <v>42</v>
      </c>
    </row>
    <row r="7" spans="1:11" s="6" customFormat="1" ht="46.5" customHeight="1" x14ac:dyDescent="0.35">
      <c r="A7" s="30"/>
      <c r="B7" s="5" t="s">
        <v>33</v>
      </c>
      <c r="C7" s="1" t="s">
        <v>34</v>
      </c>
      <c r="D7" s="1" t="s">
        <v>35</v>
      </c>
      <c r="E7" s="1" t="s">
        <v>36</v>
      </c>
      <c r="F7" s="15" t="s">
        <v>45</v>
      </c>
      <c r="G7" s="1" t="s">
        <v>41</v>
      </c>
      <c r="H7" s="2" t="s">
        <v>44</v>
      </c>
      <c r="I7" s="3" t="s">
        <v>40</v>
      </c>
      <c r="J7" s="32"/>
    </row>
    <row r="8" spans="1:11" s="6" customFormat="1" ht="24" customHeight="1" x14ac:dyDescent="0.35">
      <c r="A8" s="30"/>
      <c r="B8" s="5" t="s">
        <v>37</v>
      </c>
      <c r="C8" s="5" t="s">
        <v>37</v>
      </c>
      <c r="D8" s="5" t="s">
        <v>37</v>
      </c>
      <c r="E8" s="5" t="s">
        <v>37</v>
      </c>
      <c r="F8" s="3" t="s">
        <v>39</v>
      </c>
      <c r="G8" s="1" t="s">
        <v>38</v>
      </c>
      <c r="H8" s="1" t="s">
        <v>38</v>
      </c>
      <c r="I8" s="3" t="s">
        <v>39</v>
      </c>
      <c r="J8" s="32"/>
    </row>
    <row r="9" spans="1:11" ht="24" customHeight="1" x14ac:dyDescent="0.35">
      <c r="A9" s="8" t="s">
        <v>83</v>
      </c>
      <c r="B9" s="14">
        <v>44</v>
      </c>
      <c r="C9" s="4">
        <v>44</v>
      </c>
      <c r="D9" s="4">
        <v>41</v>
      </c>
      <c r="E9" s="4">
        <v>8</v>
      </c>
      <c r="F9" s="9">
        <f>E9/D9</f>
        <v>0.1951219512195122</v>
      </c>
      <c r="G9" s="19">
        <v>2038886.78</v>
      </c>
      <c r="H9" s="16">
        <v>398779.54</v>
      </c>
      <c r="I9" s="9">
        <f>(H9/G9)</f>
        <v>0.19558689766971757</v>
      </c>
      <c r="J9" s="17">
        <v>8.3800000000000008</v>
      </c>
      <c r="K9" s="10"/>
    </row>
    <row r="12" spans="1:11" x14ac:dyDescent="0.35">
      <c r="A12" s="25" t="s">
        <v>81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1" ht="45" customHeight="1" x14ac:dyDescent="0.35">
      <c r="A13" s="25" t="s">
        <v>82</v>
      </c>
      <c r="B13" s="26"/>
      <c r="C13" s="26"/>
      <c r="D13" s="26"/>
      <c r="E13" s="26"/>
      <c r="F13" s="26"/>
      <c r="G13" s="26"/>
      <c r="H13" s="26"/>
      <c r="I13" s="26"/>
      <c r="J13" s="26"/>
    </row>
    <row r="18" spans="10:10" s="11" customFormat="1" x14ac:dyDescent="0.35">
      <c r="J18" s="13"/>
    </row>
  </sheetData>
  <mergeCells count="9">
    <mergeCell ref="A13:J13"/>
    <mergeCell ref="A3:J3"/>
    <mergeCell ref="A2:J2"/>
    <mergeCell ref="A1:J1"/>
    <mergeCell ref="B6:E6"/>
    <mergeCell ref="G6:I6"/>
    <mergeCell ref="J6:J8"/>
    <mergeCell ref="A12:J12"/>
    <mergeCell ref="A6:A8"/>
  </mergeCells>
  <phoneticPr fontId="4" type="noConversion"/>
  <pageMargins left="0.7" right="0.7" top="0.75" bottom="0.75" header="0.3" footer="0.3"/>
  <pageSetup paperSize="8" scale="86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21E37-B4BB-4093-B8BC-2943C9813D2D}">
  <dimension ref="A1:H48"/>
  <sheetViews>
    <sheetView tabSelected="1" zoomScaleNormal="100" workbookViewId="0">
      <selection sqref="A1:H1"/>
    </sheetView>
  </sheetViews>
  <sheetFormatPr defaultRowHeight="14.5" x14ac:dyDescent="0.35"/>
  <cols>
    <col min="1" max="1" width="20" style="24" customWidth="1"/>
    <col min="2" max="2" width="18.36328125" style="24" customWidth="1"/>
    <col min="3" max="3" width="24.08984375" style="24" bestFit="1" customWidth="1"/>
    <col min="4" max="6" width="34.90625" style="24" customWidth="1"/>
    <col min="7" max="7" width="11.81640625" style="24" customWidth="1"/>
    <col min="8" max="8" width="15.08984375" style="24" customWidth="1"/>
    <col min="9" max="16384" width="8.7265625" style="24"/>
  </cols>
  <sheetData>
    <row r="1" spans="1:8" s="7" customFormat="1" ht="46" customHeight="1" x14ac:dyDescent="0.35">
      <c r="A1" s="29"/>
      <c r="B1" s="29"/>
      <c r="C1" s="29"/>
      <c r="D1" s="29"/>
      <c r="E1" s="29"/>
      <c r="F1" s="29"/>
      <c r="G1" s="29"/>
      <c r="H1" s="29"/>
    </row>
    <row r="2" spans="1:8" s="7" customFormat="1" ht="39" customHeight="1" x14ac:dyDescent="0.35">
      <c r="A2" s="28" t="s">
        <v>85</v>
      </c>
      <c r="B2" s="28"/>
      <c r="C2" s="28"/>
      <c r="D2" s="28"/>
      <c r="E2" s="28"/>
      <c r="F2" s="28"/>
      <c r="G2" s="28"/>
      <c r="H2" s="28"/>
    </row>
    <row r="3" spans="1:8" s="7" customFormat="1" ht="23" customHeight="1" x14ac:dyDescent="0.35">
      <c r="A3" s="27" t="s">
        <v>187</v>
      </c>
      <c r="B3" s="27"/>
      <c r="C3" s="27"/>
      <c r="D3" s="27"/>
      <c r="E3" s="27"/>
      <c r="F3" s="27"/>
      <c r="G3" s="27"/>
      <c r="H3" s="27"/>
    </row>
    <row r="4" spans="1:8" s="7" customFormat="1" ht="15.5" x14ac:dyDescent="0.35">
      <c r="A4" s="29"/>
      <c r="B4" s="29"/>
      <c r="C4" s="29"/>
      <c r="D4" s="29"/>
      <c r="E4" s="29"/>
      <c r="F4" s="29"/>
      <c r="G4" s="29"/>
      <c r="H4" s="29"/>
    </row>
    <row r="5" spans="1:8" s="7" customFormat="1" ht="15.5" x14ac:dyDescent="0.35">
      <c r="A5" s="29"/>
      <c r="B5" s="29"/>
      <c r="C5" s="29"/>
      <c r="D5" s="29"/>
      <c r="E5" s="29"/>
      <c r="F5" s="29"/>
      <c r="G5" s="29"/>
      <c r="H5" s="29"/>
    </row>
    <row r="6" spans="1:8" x14ac:dyDescent="0.35">
      <c r="A6" s="33"/>
      <c r="B6" s="33"/>
      <c r="C6" s="33"/>
      <c r="D6" s="33"/>
      <c r="E6" s="33"/>
      <c r="F6" s="33"/>
      <c r="G6" s="33"/>
      <c r="H6" s="33"/>
    </row>
    <row r="7" spans="1:8" s="21" customFormat="1" ht="29" x14ac:dyDescent="0.35">
      <c r="A7" s="20" t="s">
        <v>86</v>
      </c>
      <c r="B7" s="20" t="s">
        <v>87</v>
      </c>
      <c r="C7" s="20" t="s">
        <v>27</v>
      </c>
      <c r="D7" s="20" t="s">
        <v>28</v>
      </c>
      <c r="E7" s="20" t="s">
        <v>88</v>
      </c>
      <c r="F7" s="20" t="s">
        <v>29</v>
      </c>
      <c r="G7" s="20" t="s">
        <v>31</v>
      </c>
      <c r="H7" s="20" t="s">
        <v>89</v>
      </c>
    </row>
    <row r="8" spans="1:8" ht="43.5" x14ac:dyDescent="0.35">
      <c r="A8" s="22" t="s">
        <v>90</v>
      </c>
      <c r="B8" s="22" t="s">
        <v>91</v>
      </c>
      <c r="C8" s="22" t="s">
        <v>92</v>
      </c>
      <c r="D8" s="22" t="s">
        <v>93</v>
      </c>
      <c r="E8" s="22" t="s">
        <v>30</v>
      </c>
      <c r="F8" s="22" t="s">
        <v>3</v>
      </c>
      <c r="G8" s="18">
        <v>5.2</v>
      </c>
      <c r="H8" s="23">
        <v>0</v>
      </c>
    </row>
    <row r="9" spans="1:8" ht="43.5" x14ac:dyDescent="0.35">
      <c r="A9" s="22" t="s">
        <v>90</v>
      </c>
      <c r="B9" s="22" t="s">
        <v>91</v>
      </c>
      <c r="C9" s="22" t="s">
        <v>94</v>
      </c>
      <c r="D9" s="22" t="s">
        <v>95</v>
      </c>
      <c r="E9" s="22" t="s">
        <v>50</v>
      </c>
      <c r="F9" s="22" t="s">
        <v>19</v>
      </c>
      <c r="G9" s="18">
        <v>7.4</v>
      </c>
      <c r="H9" s="23">
        <v>0</v>
      </c>
    </row>
    <row r="10" spans="1:8" ht="43.5" x14ac:dyDescent="0.35">
      <c r="A10" s="22" t="s">
        <v>90</v>
      </c>
      <c r="B10" s="22" t="s">
        <v>91</v>
      </c>
      <c r="C10" s="22" t="s">
        <v>96</v>
      </c>
      <c r="D10" s="22" t="s">
        <v>97</v>
      </c>
      <c r="E10" s="22" t="s">
        <v>64</v>
      </c>
      <c r="F10" s="22" t="s">
        <v>5</v>
      </c>
      <c r="G10" s="18">
        <v>7.6</v>
      </c>
      <c r="H10" s="23">
        <v>0</v>
      </c>
    </row>
    <row r="11" spans="1:8" ht="58" x14ac:dyDescent="0.35">
      <c r="A11" s="22" t="s">
        <v>90</v>
      </c>
      <c r="B11" s="22" t="s">
        <v>91</v>
      </c>
      <c r="C11" s="22" t="s">
        <v>98</v>
      </c>
      <c r="D11" s="22" t="s">
        <v>99</v>
      </c>
      <c r="E11" s="22" t="s">
        <v>65</v>
      </c>
      <c r="F11" s="22" t="s">
        <v>15</v>
      </c>
      <c r="G11" s="18">
        <v>8</v>
      </c>
      <c r="H11" s="23">
        <v>0</v>
      </c>
    </row>
    <row r="12" spans="1:8" ht="43.5" x14ac:dyDescent="0.35">
      <c r="A12" s="22" t="s">
        <v>90</v>
      </c>
      <c r="B12" s="22" t="s">
        <v>91</v>
      </c>
      <c r="C12" s="22" t="s">
        <v>100</v>
      </c>
      <c r="D12" s="22" t="s">
        <v>101</v>
      </c>
      <c r="E12" s="22" t="s">
        <v>68</v>
      </c>
      <c r="F12" s="22" t="s">
        <v>22</v>
      </c>
      <c r="G12" s="18">
        <v>8.4</v>
      </c>
      <c r="H12" s="23">
        <v>49256.6</v>
      </c>
    </row>
    <row r="13" spans="1:8" ht="58" x14ac:dyDescent="0.35">
      <c r="A13" s="22" t="s">
        <v>90</v>
      </c>
      <c r="B13" s="22" t="s">
        <v>91</v>
      </c>
      <c r="C13" s="22" t="s">
        <v>102</v>
      </c>
      <c r="D13" s="22" t="s">
        <v>103</v>
      </c>
      <c r="E13" s="22" t="s">
        <v>24</v>
      </c>
      <c r="F13" s="22" t="s">
        <v>15</v>
      </c>
      <c r="G13" s="18">
        <v>7</v>
      </c>
      <c r="H13" s="23">
        <v>0</v>
      </c>
    </row>
    <row r="14" spans="1:8" ht="43.5" x14ac:dyDescent="0.35">
      <c r="A14" s="22" t="s">
        <v>90</v>
      </c>
      <c r="B14" s="22" t="s">
        <v>104</v>
      </c>
      <c r="C14" s="22" t="s">
        <v>105</v>
      </c>
      <c r="D14" s="22" t="s">
        <v>106</v>
      </c>
      <c r="E14" s="22" t="s">
        <v>107</v>
      </c>
      <c r="F14" s="22" t="s">
        <v>9</v>
      </c>
      <c r="G14" s="18">
        <v>8.4</v>
      </c>
      <c r="H14" s="23">
        <v>49634.8</v>
      </c>
    </row>
    <row r="15" spans="1:8" ht="43.5" x14ac:dyDescent="0.35">
      <c r="A15" s="22" t="s">
        <v>90</v>
      </c>
      <c r="B15" s="22" t="s">
        <v>104</v>
      </c>
      <c r="C15" s="22" t="s">
        <v>113</v>
      </c>
      <c r="D15" s="22" t="s">
        <v>114</v>
      </c>
      <c r="E15" s="22" t="s">
        <v>49</v>
      </c>
      <c r="F15" s="22" t="s">
        <v>9</v>
      </c>
      <c r="G15" s="18">
        <v>7.8</v>
      </c>
      <c r="H15" s="23">
        <v>0</v>
      </c>
    </row>
    <row r="16" spans="1:8" ht="43.5" x14ac:dyDescent="0.35">
      <c r="A16" s="22" t="s">
        <v>90</v>
      </c>
      <c r="B16" s="22" t="s">
        <v>104</v>
      </c>
      <c r="C16" s="22" t="s">
        <v>116</v>
      </c>
      <c r="D16" s="22" t="s">
        <v>117</v>
      </c>
      <c r="E16" s="22" t="s">
        <v>74</v>
      </c>
      <c r="F16" s="22" t="s">
        <v>7</v>
      </c>
      <c r="G16" s="18">
        <v>7.4</v>
      </c>
      <c r="H16" s="23">
        <v>0</v>
      </c>
    </row>
    <row r="17" spans="1:8" ht="43.5" x14ac:dyDescent="0.35">
      <c r="A17" s="22" t="s">
        <v>90</v>
      </c>
      <c r="B17" s="22" t="s">
        <v>118</v>
      </c>
      <c r="C17" s="22" t="s">
        <v>119</v>
      </c>
      <c r="D17" s="22" t="s">
        <v>120</v>
      </c>
      <c r="E17" s="22" t="s">
        <v>66</v>
      </c>
      <c r="F17" s="22" t="s">
        <v>9</v>
      </c>
      <c r="G17" s="18">
        <v>8.7799999999999994</v>
      </c>
      <c r="H17" s="23">
        <v>49969.2</v>
      </c>
    </row>
    <row r="18" spans="1:8" ht="43.5" x14ac:dyDescent="0.35">
      <c r="A18" s="22" t="s">
        <v>90</v>
      </c>
      <c r="B18" s="22" t="s">
        <v>118</v>
      </c>
      <c r="C18" s="22" t="s">
        <v>121</v>
      </c>
      <c r="D18" s="22" t="s">
        <v>72</v>
      </c>
      <c r="E18" s="22" t="s">
        <v>73</v>
      </c>
      <c r="F18" s="22" t="s">
        <v>20</v>
      </c>
      <c r="G18" s="18">
        <v>7.66</v>
      </c>
      <c r="H18" s="23">
        <v>0</v>
      </c>
    </row>
    <row r="19" spans="1:8" ht="43.5" x14ac:dyDescent="0.35">
      <c r="A19" s="22" t="s">
        <v>90</v>
      </c>
      <c r="B19" s="22" t="s">
        <v>118</v>
      </c>
      <c r="C19" s="22" t="s">
        <v>122</v>
      </c>
      <c r="D19" s="22" t="s">
        <v>123</v>
      </c>
      <c r="E19" s="22" t="s">
        <v>67</v>
      </c>
      <c r="F19" s="22" t="s">
        <v>2</v>
      </c>
      <c r="G19" s="18">
        <v>8.2200000000000006</v>
      </c>
      <c r="H19" s="23">
        <v>0</v>
      </c>
    </row>
    <row r="20" spans="1:8" ht="58" x14ac:dyDescent="0.35">
      <c r="A20" s="22" t="s">
        <v>90</v>
      </c>
      <c r="B20" s="22" t="s">
        <v>118</v>
      </c>
      <c r="C20" s="22" t="s">
        <v>124</v>
      </c>
      <c r="D20" s="22" t="s">
        <v>125</v>
      </c>
      <c r="E20" s="22" t="s">
        <v>63</v>
      </c>
      <c r="F20" s="22" t="s">
        <v>12</v>
      </c>
      <c r="G20" s="18">
        <v>8.16</v>
      </c>
      <c r="H20" s="23">
        <v>0</v>
      </c>
    </row>
    <row r="21" spans="1:8" ht="43.5" x14ac:dyDescent="0.35">
      <c r="A21" s="22" t="s">
        <v>90</v>
      </c>
      <c r="B21" s="22" t="s">
        <v>126</v>
      </c>
      <c r="C21" s="22" t="s">
        <v>127</v>
      </c>
      <c r="D21" s="22" t="s">
        <v>128</v>
      </c>
      <c r="E21" s="22" t="s">
        <v>60</v>
      </c>
      <c r="F21" s="22" t="s">
        <v>0</v>
      </c>
      <c r="G21" s="18">
        <v>6.2</v>
      </c>
      <c r="H21" s="23">
        <v>0</v>
      </c>
    </row>
    <row r="22" spans="1:8" ht="29" x14ac:dyDescent="0.35">
      <c r="A22" s="22" t="s">
        <v>90</v>
      </c>
      <c r="B22" s="22" t="s">
        <v>126</v>
      </c>
      <c r="C22" s="22" t="s">
        <v>129</v>
      </c>
      <c r="D22" s="22" t="s">
        <v>130</v>
      </c>
      <c r="E22" s="22" t="s">
        <v>59</v>
      </c>
      <c r="F22" s="22" t="s">
        <v>11</v>
      </c>
      <c r="G22" s="18">
        <v>7.38</v>
      </c>
      <c r="H22" s="23">
        <v>0</v>
      </c>
    </row>
    <row r="23" spans="1:8" ht="29" x14ac:dyDescent="0.35">
      <c r="A23" s="22" t="s">
        <v>90</v>
      </c>
      <c r="B23" s="22" t="s">
        <v>126</v>
      </c>
      <c r="C23" s="22" t="s">
        <v>131</v>
      </c>
      <c r="D23" s="22" t="s">
        <v>132</v>
      </c>
      <c r="E23" s="22" t="s">
        <v>78</v>
      </c>
      <c r="F23" s="22" t="s">
        <v>23</v>
      </c>
      <c r="G23" s="18">
        <v>8.4</v>
      </c>
      <c r="H23" s="23">
        <v>50000</v>
      </c>
    </row>
    <row r="24" spans="1:8" ht="29" x14ac:dyDescent="0.35">
      <c r="A24" s="22" t="s">
        <v>90</v>
      </c>
      <c r="B24" s="22" t="s">
        <v>126</v>
      </c>
      <c r="C24" s="22" t="s">
        <v>133</v>
      </c>
      <c r="D24" s="22" t="s">
        <v>134</v>
      </c>
      <c r="E24" s="22" t="s">
        <v>135</v>
      </c>
      <c r="F24" s="22" t="s">
        <v>7</v>
      </c>
      <c r="G24" s="18">
        <v>8.2799999999999994</v>
      </c>
      <c r="H24" s="23">
        <v>0</v>
      </c>
    </row>
    <row r="25" spans="1:8" ht="58" x14ac:dyDescent="0.35">
      <c r="A25" s="22" t="s">
        <v>90</v>
      </c>
      <c r="B25" s="22" t="s">
        <v>126</v>
      </c>
      <c r="C25" s="22" t="s">
        <v>136</v>
      </c>
      <c r="D25" s="22" t="s">
        <v>137</v>
      </c>
      <c r="E25" s="22" t="s">
        <v>75</v>
      </c>
      <c r="F25" s="22" t="s">
        <v>6</v>
      </c>
      <c r="G25" s="18">
        <v>8.1</v>
      </c>
      <c r="H25" s="23">
        <v>0</v>
      </c>
    </row>
    <row r="26" spans="1:8" ht="29" x14ac:dyDescent="0.35">
      <c r="A26" s="22" t="s">
        <v>90</v>
      </c>
      <c r="B26" s="22" t="s">
        <v>126</v>
      </c>
      <c r="C26" s="22" t="s">
        <v>138</v>
      </c>
      <c r="D26" s="22" t="s">
        <v>139</v>
      </c>
      <c r="E26" s="22" t="s">
        <v>61</v>
      </c>
      <c r="F26" s="22" t="s">
        <v>1</v>
      </c>
      <c r="G26" s="18">
        <v>7.7</v>
      </c>
      <c r="H26" s="23">
        <v>0</v>
      </c>
    </row>
    <row r="27" spans="1:8" ht="43.5" x14ac:dyDescent="0.35">
      <c r="A27" s="22" t="s">
        <v>90</v>
      </c>
      <c r="B27" s="22" t="s">
        <v>126</v>
      </c>
      <c r="C27" s="22" t="s">
        <v>140</v>
      </c>
      <c r="D27" s="22" t="s">
        <v>141</v>
      </c>
      <c r="E27" s="22" t="s">
        <v>80</v>
      </c>
      <c r="F27" s="22" t="s">
        <v>7</v>
      </c>
      <c r="G27" s="18">
        <v>7.9</v>
      </c>
      <c r="H27" s="23">
        <v>0</v>
      </c>
    </row>
    <row r="28" spans="1:8" ht="58" x14ac:dyDescent="0.35">
      <c r="A28" s="22" t="s">
        <v>90</v>
      </c>
      <c r="B28" s="22" t="s">
        <v>126</v>
      </c>
      <c r="C28" s="22" t="s">
        <v>142</v>
      </c>
      <c r="D28" s="22" t="s">
        <v>143</v>
      </c>
      <c r="E28" s="22" t="s">
        <v>18</v>
      </c>
      <c r="F28" s="22" t="s">
        <v>6</v>
      </c>
      <c r="G28" s="18">
        <v>7.7</v>
      </c>
      <c r="H28" s="23">
        <v>0</v>
      </c>
    </row>
    <row r="29" spans="1:8" ht="58" x14ac:dyDescent="0.35">
      <c r="A29" s="22" t="s">
        <v>90</v>
      </c>
      <c r="B29" s="22" t="s">
        <v>126</v>
      </c>
      <c r="C29" s="22" t="s">
        <v>144</v>
      </c>
      <c r="D29" s="22" t="s">
        <v>145</v>
      </c>
      <c r="E29" s="22" t="s">
        <v>146</v>
      </c>
      <c r="F29" s="22" t="s">
        <v>0</v>
      </c>
      <c r="G29" s="18">
        <v>7.6</v>
      </c>
      <c r="H29" s="23">
        <v>0</v>
      </c>
    </row>
    <row r="30" spans="1:8" ht="43.5" x14ac:dyDescent="0.35">
      <c r="A30" s="22" t="s">
        <v>90</v>
      </c>
      <c r="B30" s="22" t="s">
        <v>126</v>
      </c>
      <c r="C30" s="22" t="s">
        <v>147</v>
      </c>
      <c r="D30" s="22" t="s">
        <v>148</v>
      </c>
      <c r="E30" s="22" t="s">
        <v>46</v>
      </c>
      <c r="F30" s="22" t="s">
        <v>6</v>
      </c>
      <c r="G30" s="18">
        <v>7.3</v>
      </c>
      <c r="H30" s="23">
        <v>0</v>
      </c>
    </row>
    <row r="31" spans="1:8" ht="29" x14ac:dyDescent="0.35">
      <c r="A31" s="22" t="s">
        <v>90</v>
      </c>
      <c r="B31" s="22" t="s">
        <v>126</v>
      </c>
      <c r="C31" s="22" t="s">
        <v>149</v>
      </c>
      <c r="D31" s="22" t="s">
        <v>150</v>
      </c>
      <c r="E31" s="22" t="s">
        <v>76</v>
      </c>
      <c r="F31" s="22" t="s">
        <v>14</v>
      </c>
      <c r="G31" s="18">
        <v>8.3000000000000007</v>
      </c>
      <c r="H31" s="23">
        <v>0</v>
      </c>
    </row>
    <row r="32" spans="1:8" ht="29" x14ac:dyDescent="0.35">
      <c r="A32" s="22" t="s">
        <v>90</v>
      </c>
      <c r="B32" s="22" t="s">
        <v>126</v>
      </c>
      <c r="C32" s="22" t="s">
        <v>151</v>
      </c>
      <c r="D32" s="22" t="s">
        <v>152</v>
      </c>
      <c r="E32" s="22" t="s">
        <v>47</v>
      </c>
      <c r="F32" s="22" t="s">
        <v>14</v>
      </c>
      <c r="G32" s="18">
        <v>7.3</v>
      </c>
      <c r="H32" s="23">
        <v>0</v>
      </c>
    </row>
    <row r="33" spans="1:8" ht="43.5" x14ac:dyDescent="0.35">
      <c r="A33" s="22" t="s">
        <v>90</v>
      </c>
      <c r="B33" s="22" t="s">
        <v>126</v>
      </c>
      <c r="C33" s="22" t="s">
        <v>153</v>
      </c>
      <c r="D33" s="22" t="s">
        <v>154</v>
      </c>
      <c r="E33" s="22" t="s">
        <v>21</v>
      </c>
      <c r="F33" s="22" t="s">
        <v>13</v>
      </c>
      <c r="G33" s="18">
        <v>8.3800000000000008</v>
      </c>
      <c r="H33" s="23">
        <v>50000</v>
      </c>
    </row>
    <row r="34" spans="1:8" ht="43.5" x14ac:dyDescent="0.35">
      <c r="A34" s="22" t="s">
        <v>90</v>
      </c>
      <c r="B34" s="22" t="s">
        <v>126</v>
      </c>
      <c r="C34" s="22" t="s">
        <v>155</v>
      </c>
      <c r="D34" s="22" t="s">
        <v>156</v>
      </c>
      <c r="E34" s="22" t="s">
        <v>157</v>
      </c>
      <c r="F34" s="22" t="s">
        <v>5</v>
      </c>
      <c r="G34" s="18">
        <v>8.14</v>
      </c>
      <c r="H34" s="23">
        <v>0</v>
      </c>
    </row>
    <row r="35" spans="1:8" ht="43.5" x14ac:dyDescent="0.35">
      <c r="A35" s="22" t="s">
        <v>90</v>
      </c>
      <c r="B35" s="22" t="s">
        <v>126</v>
      </c>
      <c r="C35" s="22" t="s">
        <v>158</v>
      </c>
      <c r="D35" s="22" t="s">
        <v>159</v>
      </c>
      <c r="E35" s="22" t="s">
        <v>51</v>
      </c>
      <c r="F35" s="22" t="s">
        <v>9</v>
      </c>
      <c r="G35" s="18">
        <v>7.1</v>
      </c>
      <c r="H35" s="23">
        <v>0</v>
      </c>
    </row>
    <row r="36" spans="1:8" ht="29" x14ac:dyDescent="0.35">
      <c r="A36" s="22" t="s">
        <v>90</v>
      </c>
      <c r="B36" s="22" t="s">
        <v>126</v>
      </c>
      <c r="C36" s="22" t="s">
        <v>160</v>
      </c>
      <c r="D36" s="22" t="s">
        <v>161</v>
      </c>
      <c r="E36" s="22" t="s">
        <v>57</v>
      </c>
      <c r="F36" s="22" t="s">
        <v>12</v>
      </c>
      <c r="G36" s="18">
        <v>8.64</v>
      </c>
      <c r="H36" s="23">
        <v>50000</v>
      </c>
    </row>
    <row r="37" spans="1:8" ht="29" x14ac:dyDescent="0.35">
      <c r="A37" s="22" t="s">
        <v>90</v>
      </c>
      <c r="B37" s="22" t="s">
        <v>126</v>
      </c>
      <c r="C37" s="22" t="s">
        <v>162</v>
      </c>
      <c r="D37" s="22" t="s">
        <v>163</v>
      </c>
      <c r="E37" s="22" t="s">
        <v>70</v>
      </c>
      <c r="F37" s="22" t="s">
        <v>10</v>
      </c>
      <c r="G37" s="18">
        <v>8.6999999999999993</v>
      </c>
      <c r="H37" s="23">
        <v>49998.94</v>
      </c>
    </row>
    <row r="38" spans="1:8" ht="29" x14ac:dyDescent="0.35">
      <c r="A38" s="22" t="s">
        <v>90</v>
      </c>
      <c r="B38" s="22" t="s">
        <v>126</v>
      </c>
      <c r="C38" s="22" t="s">
        <v>164</v>
      </c>
      <c r="D38" s="22" t="s">
        <v>165</v>
      </c>
      <c r="E38" s="22" t="s">
        <v>48</v>
      </c>
      <c r="F38" s="22" t="s">
        <v>14</v>
      </c>
      <c r="G38" s="18">
        <v>7.7</v>
      </c>
      <c r="H38" s="23">
        <v>0</v>
      </c>
    </row>
    <row r="39" spans="1:8" ht="43.5" x14ac:dyDescent="0.35">
      <c r="A39" s="22" t="s">
        <v>90</v>
      </c>
      <c r="B39" s="22" t="s">
        <v>126</v>
      </c>
      <c r="C39" s="22" t="s">
        <v>166</v>
      </c>
      <c r="D39" s="22" t="s">
        <v>167</v>
      </c>
      <c r="E39" s="22" t="s">
        <v>77</v>
      </c>
      <c r="F39" s="22" t="s">
        <v>9</v>
      </c>
      <c r="G39" s="18">
        <v>7.38</v>
      </c>
      <c r="H39" s="23">
        <v>0</v>
      </c>
    </row>
    <row r="40" spans="1:8" ht="58" x14ac:dyDescent="0.35">
      <c r="A40" s="22" t="s">
        <v>90</v>
      </c>
      <c r="B40" s="22" t="s">
        <v>126</v>
      </c>
      <c r="C40" s="22" t="s">
        <v>168</v>
      </c>
      <c r="D40" s="22" t="s">
        <v>169</v>
      </c>
      <c r="E40" s="22" t="s">
        <v>79</v>
      </c>
      <c r="F40" s="22" t="s">
        <v>1</v>
      </c>
      <c r="G40" s="18">
        <v>8.08</v>
      </c>
      <c r="H40" s="23">
        <v>0</v>
      </c>
    </row>
    <row r="41" spans="1:8" ht="43.5" x14ac:dyDescent="0.35">
      <c r="A41" s="22" t="s">
        <v>90</v>
      </c>
      <c r="B41" s="22" t="s">
        <v>126</v>
      </c>
      <c r="C41" s="22" t="s">
        <v>170</v>
      </c>
      <c r="D41" s="22" t="s">
        <v>171</v>
      </c>
      <c r="E41" s="22" t="s">
        <v>71</v>
      </c>
      <c r="F41" s="22" t="s">
        <v>6</v>
      </c>
      <c r="G41" s="18">
        <v>7.1</v>
      </c>
      <c r="H41" s="23">
        <v>0</v>
      </c>
    </row>
    <row r="42" spans="1:8" ht="29" x14ac:dyDescent="0.35">
      <c r="A42" s="22" t="s">
        <v>90</v>
      </c>
      <c r="B42" s="22" t="s">
        <v>126</v>
      </c>
      <c r="C42" s="22" t="s">
        <v>172</v>
      </c>
      <c r="D42" s="22" t="s">
        <v>173</v>
      </c>
      <c r="E42" s="22" t="s">
        <v>52</v>
      </c>
      <c r="F42" s="22" t="s">
        <v>11</v>
      </c>
      <c r="G42" s="18">
        <v>6.68</v>
      </c>
      <c r="H42" s="23">
        <v>0</v>
      </c>
    </row>
    <row r="43" spans="1:8" ht="72.5" x14ac:dyDescent="0.35">
      <c r="A43" s="22" t="s">
        <v>90</v>
      </c>
      <c r="B43" s="22" t="s">
        <v>126</v>
      </c>
      <c r="C43" s="22" t="s">
        <v>174</v>
      </c>
      <c r="D43" s="22" t="s">
        <v>175</v>
      </c>
      <c r="E43" s="22" t="s">
        <v>69</v>
      </c>
      <c r="F43" s="22" t="s">
        <v>23</v>
      </c>
      <c r="G43" s="18">
        <v>7.7</v>
      </c>
      <c r="H43" s="23">
        <v>0</v>
      </c>
    </row>
    <row r="44" spans="1:8" ht="43.5" x14ac:dyDescent="0.35">
      <c r="A44" s="22" t="s">
        <v>90</v>
      </c>
      <c r="B44" s="22" t="s">
        <v>126</v>
      </c>
      <c r="C44" s="22" t="s">
        <v>176</v>
      </c>
      <c r="D44" s="22" t="s">
        <v>177</v>
      </c>
      <c r="E44" s="22" t="s">
        <v>58</v>
      </c>
      <c r="F44" s="22" t="s">
        <v>8</v>
      </c>
      <c r="G44" s="18">
        <v>8.5</v>
      </c>
      <c r="H44" s="23">
        <v>49920</v>
      </c>
    </row>
    <row r="45" spans="1:8" ht="43.5" x14ac:dyDescent="0.35">
      <c r="A45" s="22" t="s">
        <v>90</v>
      </c>
      <c r="B45" s="22" t="s">
        <v>126</v>
      </c>
      <c r="C45" s="22" t="s">
        <v>178</v>
      </c>
      <c r="D45" s="22" t="s">
        <v>179</v>
      </c>
      <c r="E45" s="22" t="s">
        <v>62</v>
      </c>
      <c r="F45" s="22" t="s">
        <v>4</v>
      </c>
      <c r="G45" s="18">
        <v>7.82</v>
      </c>
      <c r="H45" s="23">
        <v>0</v>
      </c>
    </row>
    <row r="46" spans="1:8" ht="58" x14ac:dyDescent="0.35">
      <c r="A46" s="22" t="s">
        <v>90</v>
      </c>
      <c r="B46" s="22" t="s">
        <v>126</v>
      </c>
      <c r="C46" s="22" t="s">
        <v>180</v>
      </c>
      <c r="D46" s="22" t="s">
        <v>181</v>
      </c>
      <c r="E46" s="22" t="s">
        <v>56</v>
      </c>
      <c r="F46" s="22" t="s">
        <v>4</v>
      </c>
      <c r="G46" s="18">
        <v>8</v>
      </c>
      <c r="H46" s="23">
        <v>0</v>
      </c>
    </row>
    <row r="47" spans="1:8" ht="29" x14ac:dyDescent="0.35">
      <c r="A47" s="22" t="s">
        <v>90</v>
      </c>
      <c r="B47" s="22" t="s">
        <v>126</v>
      </c>
      <c r="C47" s="22" t="s">
        <v>182</v>
      </c>
      <c r="D47" s="22" t="s">
        <v>183</v>
      </c>
      <c r="E47" s="22" t="s">
        <v>25</v>
      </c>
      <c r="F47" s="22" t="s">
        <v>6</v>
      </c>
      <c r="G47" s="18">
        <v>8</v>
      </c>
      <c r="H47" s="23">
        <v>0</v>
      </c>
    </row>
    <row r="48" spans="1:8" ht="72.5" x14ac:dyDescent="0.35">
      <c r="A48" s="22" t="s">
        <v>90</v>
      </c>
      <c r="B48" s="22" t="s">
        <v>126</v>
      </c>
      <c r="C48" s="22" t="s">
        <v>184</v>
      </c>
      <c r="D48" s="22" t="s">
        <v>185</v>
      </c>
      <c r="E48" s="22" t="s">
        <v>186</v>
      </c>
      <c r="F48" s="22" t="s">
        <v>19</v>
      </c>
      <c r="G48" s="18">
        <v>8.24</v>
      </c>
      <c r="H48" s="23">
        <v>0</v>
      </c>
    </row>
  </sheetData>
  <autoFilter ref="A7:H48" xr:uid="{28521E37-B4BB-4093-B8BC-2943C9813D2D}"/>
  <mergeCells count="4">
    <mergeCell ref="A1:H1"/>
    <mergeCell ref="A2:H2"/>
    <mergeCell ref="A3:H3"/>
    <mergeCell ref="A4:H6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00022-D1E8-4767-A274-98E13A82841F}">
  <dimension ref="A1:H10"/>
  <sheetViews>
    <sheetView zoomScaleNormal="100" workbookViewId="0">
      <selection activeCell="A3" sqref="A3:H3"/>
    </sheetView>
  </sheetViews>
  <sheetFormatPr defaultRowHeight="14.5" x14ac:dyDescent="0.35"/>
  <cols>
    <col min="1" max="1" width="20" style="24" customWidth="1"/>
    <col min="2" max="2" width="18.36328125" style="24" customWidth="1"/>
    <col min="3" max="3" width="24.08984375" style="24" bestFit="1" customWidth="1"/>
    <col min="4" max="6" width="34.90625" style="24" customWidth="1"/>
    <col min="7" max="7" width="11.81640625" style="24" customWidth="1"/>
    <col min="8" max="8" width="15.08984375" style="24" customWidth="1"/>
    <col min="9" max="16384" width="8.7265625" style="24"/>
  </cols>
  <sheetData>
    <row r="1" spans="1:8" s="7" customFormat="1" ht="46" customHeight="1" x14ac:dyDescent="0.35">
      <c r="A1" s="29"/>
      <c r="B1" s="29"/>
      <c r="C1" s="29"/>
      <c r="D1" s="29"/>
      <c r="E1" s="29"/>
      <c r="F1" s="29"/>
      <c r="G1" s="29"/>
      <c r="H1" s="29"/>
    </row>
    <row r="2" spans="1:8" s="7" customFormat="1" ht="39" customHeight="1" x14ac:dyDescent="0.35">
      <c r="A2" s="28" t="s">
        <v>85</v>
      </c>
      <c r="B2" s="28"/>
      <c r="C2" s="28"/>
      <c r="D2" s="28"/>
      <c r="E2" s="28"/>
      <c r="F2" s="28"/>
      <c r="G2" s="28"/>
      <c r="H2" s="28"/>
    </row>
    <row r="3" spans="1:8" s="7" customFormat="1" ht="23" customHeight="1" x14ac:dyDescent="0.35">
      <c r="A3" s="27" t="s">
        <v>188</v>
      </c>
      <c r="B3" s="27"/>
      <c r="C3" s="27"/>
      <c r="D3" s="27"/>
      <c r="E3" s="27"/>
      <c r="F3" s="27"/>
      <c r="G3" s="27"/>
      <c r="H3" s="27"/>
    </row>
    <row r="4" spans="1:8" s="7" customFormat="1" ht="15.5" x14ac:dyDescent="0.35">
      <c r="A4" s="29"/>
      <c r="B4" s="29"/>
      <c r="C4" s="29"/>
      <c r="D4" s="29"/>
      <c r="E4" s="29"/>
      <c r="F4" s="29"/>
      <c r="G4" s="29"/>
      <c r="H4" s="29"/>
    </row>
    <row r="5" spans="1:8" s="7" customFormat="1" ht="15.5" x14ac:dyDescent="0.35">
      <c r="A5" s="29"/>
      <c r="B5" s="29"/>
      <c r="C5" s="29"/>
      <c r="D5" s="29"/>
      <c r="E5" s="29"/>
      <c r="F5" s="29"/>
      <c r="G5" s="29"/>
      <c r="H5" s="29"/>
    </row>
    <row r="6" spans="1:8" x14ac:dyDescent="0.35">
      <c r="A6" s="33"/>
      <c r="B6" s="33"/>
      <c r="C6" s="33"/>
      <c r="D6" s="33"/>
      <c r="E6" s="33"/>
      <c r="F6" s="33"/>
      <c r="G6" s="33"/>
      <c r="H6" s="33"/>
    </row>
    <row r="7" spans="1:8" s="21" customFormat="1" ht="29" x14ac:dyDescent="0.35">
      <c r="A7" s="20" t="s">
        <v>86</v>
      </c>
      <c r="B7" s="20" t="s">
        <v>87</v>
      </c>
      <c r="C7" s="20" t="s">
        <v>27</v>
      </c>
      <c r="D7" s="20" t="s">
        <v>28</v>
      </c>
      <c r="E7" s="20" t="s">
        <v>88</v>
      </c>
      <c r="F7" s="20" t="s">
        <v>29</v>
      </c>
      <c r="G7" s="20" t="s">
        <v>31</v>
      </c>
      <c r="H7" s="20" t="s">
        <v>89</v>
      </c>
    </row>
    <row r="8" spans="1:8" ht="58" x14ac:dyDescent="0.35">
      <c r="A8" s="22" t="s">
        <v>90</v>
      </c>
      <c r="B8" s="22" t="s">
        <v>104</v>
      </c>
      <c r="C8" s="22" t="s">
        <v>108</v>
      </c>
      <c r="D8" s="22" t="s">
        <v>109</v>
      </c>
      <c r="E8" s="22" t="s">
        <v>55</v>
      </c>
      <c r="F8" s="22" t="s">
        <v>3</v>
      </c>
      <c r="G8" s="18">
        <v>4.2</v>
      </c>
      <c r="H8" s="23">
        <v>0</v>
      </c>
    </row>
    <row r="9" spans="1:8" ht="43.5" x14ac:dyDescent="0.35">
      <c r="A9" s="22" t="s">
        <v>90</v>
      </c>
      <c r="B9" s="22" t="s">
        <v>104</v>
      </c>
      <c r="C9" s="22" t="s">
        <v>110</v>
      </c>
      <c r="D9" s="22" t="s">
        <v>111</v>
      </c>
      <c r="E9" s="22" t="s">
        <v>112</v>
      </c>
      <c r="F9" s="22" t="s">
        <v>16</v>
      </c>
      <c r="G9" s="18">
        <v>4</v>
      </c>
      <c r="H9" s="23">
        <v>0</v>
      </c>
    </row>
    <row r="10" spans="1:8" ht="43.5" x14ac:dyDescent="0.35">
      <c r="A10" s="22" t="s">
        <v>90</v>
      </c>
      <c r="B10" s="22" t="s">
        <v>104</v>
      </c>
      <c r="C10" s="22" t="s">
        <v>115</v>
      </c>
      <c r="D10" s="22" t="s">
        <v>53</v>
      </c>
      <c r="E10" s="22" t="s">
        <v>54</v>
      </c>
      <c r="F10" s="22" t="s">
        <v>17</v>
      </c>
      <c r="G10" s="18">
        <v>4.4000000000000004</v>
      </c>
      <c r="H10" s="23">
        <v>0</v>
      </c>
    </row>
  </sheetData>
  <mergeCells count="4">
    <mergeCell ref="A1:H1"/>
    <mergeCell ref="A2:H2"/>
    <mergeCell ref="A3:H3"/>
    <mergeCell ref="A4:H6"/>
  </mergeCells>
  <pageMargins left="0.25" right="0.25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Resumo Resultados Austin-2021</vt:lpstr>
      <vt:lpstr>Elegíveis</vt:lpstr>
      <vt:lpstr>Não elegíveis</vt:lpstr>
      <vt:lpstr>Elegíveis!Print_Titles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Nanete Robalo de Sousa</dc:creator>
  <cp:lastModifiedBy>Luis Ferreira</cp:lastModifiedBy>
  <cp:lastPrinted>2021-11-09T15:15:25Z</cp:lastPrinted>
  <dcterms:created xsi:type="dcterms:W3CDTF">2021-07-27T02:37:02Z</dcterms:created>
  <dcterms:modified xsi:type="dcterms:W3CDTF">2021-11-10T15:59:57Z</dcterms:modified>
</cp:coreProperties>
</file>